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alirezaei\Desktop\"/>
    </mc:Choice>
  </mc:AlternateContent>
  <bookViews>
    <workbookView xWindow="-120" yWindow="-120" windowWidth="20730" windowHeight="11160"/>
  </bookViews>
  <sheets>
    <sheet name="تغذیه" sheetId="3" r:id="rId1"/>
  </sheets>
  <externalReferences>
    <externalReference r:id="rId2"/>
  </externalReferences>
  <definedNames>
    <definedName name="_RVU1">#REF!</definedName>
    <definedName name="asdf">#REF!</definedName>
    <definedName name="BBBB">#REF!</definedName>
    <definedName name="Bihoshi">#REF!</definedName>
    <definedName name="Bihoshi2">#REF!</definedName>
    <definedName name="Bihoshi3">#REF!</definedName>
    <definedName name="efesfd">#REF!</definedName>
    <definedName name="Ezafe">#REF!</definedName>
    <definedName name="qwer">'[1]Sheet1 (2)'!$A$1:$J$5872</definedName>
    <definedName name="qwer1">#REF!</definedName>
    <definedName name="qwer2">#REF!</definedName>
    <definedName name="saeed">#REF!</definedName>
    <definedName name="sgsg">#REF!</definedName>
    <definedName name="wwwww">#REF!</definedName>
    <definedName name="ثصیشیش">#REF!</definedName>
    <definedName name="جامع">#REF!</definedName>
    <definedName name="خححجج">#REF!</definedName>
    <definedName name="سسس">#REF!</definedName>
    <definedName name="لاتن">#REF!</definedName>
    <definedName name="ممنل">#REF!</definedName>
    <definedName name="مونلتبتبایی">#REF!</definedName>
    <definedName name="نرخ_بهره_واقعی">#REF!</definedName>
    <definedName name="هتخهتت">#REF!</definedName>
    <definedName name="یثشسیش">#REF!</definedName>
    <definedName name="یشی">#REF!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3" l="1"/>
  <c r="I7" i="3"/>
  <c r="H7" i="3"/>
  <c r="G7" i="3"/>
  <c r="F7" i="3"/>
  <c r="E7" i="3"/>
  <c r="I6" i="3"/>
  <c r="H6" i="3"/>
  <c r="G6" i="3"/>
  <c r="F6" i="3"/>
  <c r="E6" i="3"/>
  <c r="I5" i="3"/>
  <c r="H5" i="3"/>
  <c r="G5" i="3"/>
  <c r="F5" i="3"/>
  <c r="E5" i="3"/>
  <c r="I4" i="3"/>
  <c r="H4" i="3"/>
  <c r="G4" i="3"/>
  <c r="F4" i="3"/>
  <c r="E4" i="3"/>
  <c r="I3" i="3"/>
  <c r="H3" i="3"/>
  <c r="G3" i="3"/>
  <c r="F3" i="3"/>
  <c r="E3" i="3"/>
</calcChain>
</file>

<file path=xl/sharedStrings.xml><?xml version="1.0" encoding="utf-8"?>
<sst xmlns="http://schemas.openxmlformats.org/spreadsheetml/2006/main" count="29" uniqueCount="24">
  <si>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</si>
  <si>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 xml:space="preserve">کدملی </t>
  </si>
  <si>
    <t>شرح کد (Value)</t>
  </si>
  <si>
    <t>حرفه‌ای</t>
  </si>
  <si>
    <t>فنی</t>
  </si>
  <si>
    <t>خصوصی</t>
  </si>
  <si>
    <t xml:space="preserve"> تمام وقت-دولتی</t>
  </si>
  <si>
    <t>دولتی غیر تمام  وقت- کارشناسان</t>
  </si>
  <si>
    <t>خیریه</t>
  </si>
  <si>
    <t>عمومی- غیردولتی</t>
  </si>
  <si>
    <t>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</si>
  <si>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تدوین و تجویز رژیم درمانی برای بیماران سرپایی جلسات دوم به بعد ( مشاوره و ویزیت به طور جداگانه قابل گزارش و اخذ نمی باشد.)</t>
  </si>
  <si>
    <r>
      <rPr>
        <b/>
        <sz val="10"/>
        <color indexed="8"/>
        <rFont val="B Nazanin"/>
        <family val="2"/>
      </rPr>
      <t>کاهش سایز موضعی و سلولیت یا سفت کردن بافت (</t>
    </r>
    <r>
      <rPr>
        <b/>
        <sz val="10"/>
        <color indexed="8"/>
        <rFont val="B Nazanin"/>
        <family val="2"/>
      </rPr>
      <t>Tightening) با استفاده از دستگاه های کمک لاغری موضعی غیر تهاجمی به ازای هر عضو(اندام) در هر جلسه</t>
    </r>
  </si>
  <si>
    <t xml:space="preserve">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IBW، BMI، BMR، WHR) و تفسیر نتایج </t>
  </si>
  <si>
    <r>
      <rPr>
        <b/>
        <sz val="10"/>
        <color indexed="8"/>
        <rFont val="B Nazanin"/>
        <family val="2"/>
      </rPr>
      <t xml:space="preserve">ارائه خدمات درمانی در منزل برای  کلان شهرها
  </t>
    </r>
    <r>
      <rPr>
        <b/>
        <sz val="9"/>
        <color indexed="8"/>
        <rFont val="B Nazanin"/>
        <family val="2"/>
      </rPr>
      <t>برای سایر نقاط کشور  تا 70% (به استثنای شهرهای محروم (الف) و (ب) براساس فهرست شهرهای اعلامی وزارت بهداشت، درمان و آموزش پزشکی) این تعرفه قابل اخذ می باشد.
  برای شهرهای محروم (الف) و (ب) تا 50% این تعرفه قابل اخذ می باشد.
  برای پزشک عمومی تا 80% این تعرفه و برای</t>
    </r>
    <r>
      <rPr>
        <b/>
        <sz val="11"/>
        <color indexed="8"/>
        <rFont val="B Titr"/>
        <family val="2"/>
      </rPr>
      <t xml:space="preserve"> کارشناسان پروانه‌دار تا 50% این تعرفه</t>
    </r>
    <r>
      <rPr>
        <b/>
        <sz val="11"/>
        <color indexed="8"/>
        <rFont val="B Nazanin"/>
        <family val="2"/>
      </rPr>
      <t xml:space="preserve"> </t>
    </r>
    <r>
      <rPr>
        <b/>
        <sz val="9"/>
        <color indexed="8"/>
        <rFont val="B Nazanin"/>
        <family val="2"/>
      </rPr>
      <t xml:space="preserve">قابل اخذ می‌باشد.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t>
    </r>
  </si>
  <si>
    <t>-</t>
  </si>
  <si>
    <r>
      <t xml:space="preserve">تعرفه ارزیابی و معاینه (ویزیت) سال 1405 </t>
    </r>
    <r>
      <rPr>
        <sz val="11"/>
        <color indexed="8"/>
        <rFont val="B Titr"/>
        <family val="2"/>
      </rPr>
      <t>(مبالغ به ریال می باشد)</t>
    </r>
  </si>
  <si>
    <t>کارشناسی</t>
  </si>
  <si>
    <t>کارشناسی ارشد</t>
  </si>
  <si>
    <t>متخصص تغذیه</t>
  </si>
  <si>
    <r>
      <rPr>
        <b/>
        <sz val="9"/>
        <color indexed="8"/>
        <rFont val="B Nazanin"/>
        <charset val="178"/>
      </rPr>
      <t>متخصص تغذیه</t>
    </r>
    <r>
      <rPr>
        <b/>
        <sz val="10"/>
        <color indexed="8"/>
        <rFont val="B Nazanin"/>
        <charset val="178"/>
      </rPr>
      <t xml:space="preserve"> </t>
    </r>
    <r>
      <rPr>
        <b/>
        <sz val="8"/>
        <color indexed="8"/>
        <rFont val="B Nazanin"/>
        <charset val="178"/>
      </rPr>
      <t>(MD PHD)</t>
    </r>
  </si>
  <si>
    <t xml:space="preserve"> جدول تعرفه خدمات مشاوره و رژیم درمانی سرپایی در سال 1405</t>
  </si>
  <si>
    <t>واحد تغذیه بالینی معاونت درمان دانشگاه علوم پزشکی تبریز</t>
  </si>
  <si>
    <t xml:space="preserve">          توجه: نصب تعرفه ها در معرض دید عموم مراجعین الزامی است.                                                                    </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</si>
</sst>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0"/>
      <name val="Arial"/>
    </font>
    <font>
      <sz val="10"/>
      <name val="Arial"/>
      <family val="2"/>
    </font>
    <font>
      <b/>
      <sz val="10"/>
      <color theme="1"/>
      <name val="B Nazanin"/>
      <charset val="178"/>
    </font>
    <font>
      <sz val="11"/>
      <color theme="1"/>
      <name val="Calibri"/>
      <family val="2"/>
      <scheme val="minor"/>
    </font>
    <font>
      <sz val="11"/>
      <color rgb="FF000000"/>
      <name val="Calibri"/>
      <family val="2"/>
      <scheme val="minor"/>
    </font>
    <font>
      <b/>
      <sz val="13"/>
      <color theme="3"/>
      <name val="Calibri"/>
      <family val="2"/>
      <scheme val="minor"/>
    </font>
    <font>
      <b/>
      <sz val="12"/>
      <color theme="3"/>
      <name val="Calibri"/>
      <family val="2"/>
      <scheme val="minor"/>
    </font>
    <font>
      <b/>
      <sz val="10"/>
      <color theme="1"/>
      <name val="B Titr"/>
      <charset val="178"/>
    </font>
    <font>
      <b/>
      <sz val="11"/>
      <color theme="1"/>
      <name val="B Titr"/>
      <charset val="178"/>
    </font>
    <font>
      <b/>
      <sz val="8"/>
      <color theme="1"/>
      <name val="B Titr"/>
      <charset val="178"/>
    </font>
    <font>
      <b/>
      <sz val="6"/>
      <color theme="1"/>
      <name val="B Titr"/>
      <charset val="178"/>
    </font>
    <font>
      <b/>
      <sz val="10"/>
      <color rgb="FF000000"/>
      <name val="B Nazanin"/>
      <family val="2"/>
    </font>
    <font>
      <b/>
      <sz val="10"/>
      <color theme="1"/>
      <name val="B Nazanin"/>
      <family val="2"/>
    </font>
    <font>
      <b/>
      <sz val="12"/>
      <color rgb="FF000000"/>
      <name val="B Nazanin"/>
      <charset val="178"/>
    </font>
    <font>
      <b/>
      <sz val="12"/>
      <color theme="1"/>
      <name val="B Nazanin"/>
      <charset val="178"/>
    </font>
    <font>
      <b/>
      <sz val="10"/>
      <color indexed="8"/>
      <name val="B Nazanin"/>
      <family val="2"/>
    </font>
    <font>
      <b/>
      <sz val="9"/>
      <color indexed="8"/>
      <name val="B Nazanin"/>
      <family val="2"/>
    </font>
    <font>
      <b/>
      <sz val="11"/>
      <color indexed="8"/>
      <name val="B Titr"/>
      <family val="2"/>
    </font>
    <font>
      <b/>
      <sz val="11"/>
      <color indexed="8"/>
      <name val="B Nazanin"/>
      <family val="2"/>
    </font>
    <font>
      <sz val="14"/>
      <color theme="1"/>
      <name val="B Titr"/>
      <family val="2"/>
    </font>
    <font>
      <sz val="11"/>
      <color indexed="8"/>
      <name val="B Titr"/>
      <family val="2"/>
    </font>
    <font>
      <sz val="16"/>
      <color theme="1"/>
      <name val="B Titr"/>
      <family val="2"/>
    </font>
    <font>
      <b/>
      <sz val="11"/>
      <color theme="1"/>
      <name val="B Nazanin"/>
      <charset val="178"/>
    </font>
    <font>
      <b/>
      <sz val="14"/>
      <color theme="1"/>
      <name val="B Nazanin"/>
      <charset val="178"/>
    </font>
    <font>
      <b/>
      <sz val="9"/>
      <color indexed="8"/>
      <name val="B Nazanin"/>
      <charset val="178"/>
    </font>
    <font>
      <b/>
      <sz val="10"/>
      <color indexed="8"/>
      <name val="B Nazanin"/>
      <charset val="178"/>
    </font>
    <font>
      <b/>
      <sz val="8"/>
      <color indexed="8"/>
      <name val="B Nazanin"/>
      <charset val="178"/>
    </font>
    <font>
      <b/>
      <sz val="12"/>
      <color theme="1"/>
      <name val="B Nazanin"/>
      <family val="2"/>
    </font>
    <font>
      <b/>
      <sz val="12"/>
      <color theme="1"/>
      <name val="B Roya"/>
      <charset val="178"/>
    </font>
  </fonts>
  <fills count="10">
    <fill>
      <patternFill patternType="none"/>
    </fill>
    <fill>
      <patternFill patternType="gray125"/>
    </fill>
    <fill>
      <patternFill patternType="solid">
        <fgColor rgb="FFEAAAE1"/>
        <bgColor indexed="64"/>
      </patternFill>
    </fill>
    <fill>
      <patternFill patternType="solid">
        <fgColor rgb="FFB8CCE4"/>
        <bgColor indexed="64"/>
      </patternFill>
    </fill>
    <fill>
      <patternFill patternType="solid">
        <fgColor rgb="FFFFFF00"/>
        <bgColor indexed="64"/>
      </patternFill>
    </fill>
    <fill>
      <patternFill patternType="solid">
        <fgColor theme="5" tint="0.79995117038483843"/>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theme="9" tint="0.7999511703848384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tint="0.499984740745262"/>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s>
  <cellStyleXfs count="8">
    <xf numFmtId="0" fontId="0" fillId="0" borderId="0" applyAlignment="0"/>
    <xf numFmtId="0" fontId="1" fillId="0" borderId="0" applyAlignment="0"/>
    <xf numFmtId="0" fontId="1" fillId="0" borderId="0"/>
    <xf numFmtId="0" fontId="1" fillId="0" borderId="0"/>
    <xf numFmtId="0" fontId="3" fillId="0" borderId="0"/>
    <xf numFmtId="0" fontId="3" fillId="0" borderId="0"/>
    <xf numFmtId="0" fontId="4" fillId="0" borderId="0"/>
    <xf numFmtId="0" fontId="5" fillId="0" borderId="5" applyNumberFormat="0" applyFill="0" applyAlignment="0" applyProtection="0"/>
  </cellStyleXfs>
  <cellXfs count="52">
    <xf numFmtId="0" fontId="0" fillId="0" borderId="0" xfId="0"/>
    <xf numFmtId="0" fontId="7"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7" fillId="4" borderId="11" xfId="0" applyFont="1" applyFill="1" applyBorder="1" applyAlignment="1">
      <alignment horizontal="center" vertical="center" wrapText="1"/>
    </xf>
    <xf numFmtId="1" fontId="11" fillId="0" borderId="13" xfId="0" applyNumberFormat="1" applyFont="1" applyFill="1" applyBorder="1" applyAlignment="1">
      <alignment horizontal="center" vertical="center" wrapText="1" readingOrder="2"/>
    </xf>
    <xf numFmtId="0" fontId="12" fillId="0" borderId="1" xfId="0" applyFont="1" applyFill="1" applyBorder="1" applyAlignment="1">
      <alignment horizontal="right" vertical="center" wrapText="1" readingOrder="2"/>
    </xf>
    <xf numFmtId="0" fontId="13" fillId="0" borderId="1" xfId="0" applyFont="1" applyFill="1" applyBorder="1" applyAlignment="1">
      <alignment horizontal="center" vertical="center" readingOrder="2"/>
    </xf>
    <xf numFmtId="3" fontId="14" fillId="5" borderId="1" xfId="2" applyNumberFormat="1" applyFont="1" applyFill="1" applyBorder="1" applyAlignment="1">
      <alignment horizontal="center" vertical="center" wrapText="1" readingOrder="2"/>
    </xf>
    <xf numFmtId="3" fontId="14" fillId="6" borderId="1" xfId="2" applyNumberFormat="1" applyFont="1" applyFill="1" applyBorder="1" applyAlignment="1">
      <alignment horizontal="center" vertical="center" wrapText="1" readingOrder="2"/>
    </xf>
    <xf numFmtId="3" fontId="14" fillId="8" borderId="1" xfId="2" applyNumberFormat="1" applyFont="1" applyFill="1" applyBorder="1" applyAlignment="1">
      <alignment horizontal="center" vertical="center" wrapText="1" readingOrder="2"/>
    </xf>
    <xf numFmtId="3" fontId="14" fillId="9" borderId="14" xfId="2" applyNumberFormat="1" applyFont="1" applyFill="1" applyBorder="1" applyAlignment="1">
      <alignment horizontal="center" vertical="center" wrapText="1" readingOrder="2"/>
    </xf>
    <xf numFmtId="1" fontId="11" fillId="0" borderId="15" xfId="0" applyNumberFormat="1" applyFont="1" applyFill="1" applyBorder="1" applyAlignment="1">
      <alignment horizontal="center" vertical="center" wrapText="1" readingOrder="2"/>
    </xf>
    <xf numFmtId="0" fontId="12" fillId="0" borderId="16" xfId="0" applyFont="1" applyFill="1" applyBorder="1" applyAlignment="1">
      <alignment vertical="center" wrapText="1" readingOrder="2"/>
    </xf>
    <xf numFmtId="0" fontId="13" fillId="0" borderId="16" xfId="0" applyFont="1" applyFill="1" applyBorder="1" applyAlignment="1">
      <alignment horizontal="center" vertical="center" readingOrder="2"/>
    </xf>
    <xf numFmtId="3" fontId="23" fillId="5" borderId="11" xfId="2" applyNumberFormat="1" applyFont="1" applyFill="1" applyBorder="1" applyAlignment="1">
      <alignment horizontal="center" vertical="center" wrapText="1" readingOrder="2"/>
    </xf>
    <xf numFmtId="3" fontId="23" fillId="6" borderId="11" xfId="2" applyNumberFormat="1" applyFont="1" applyFill="1" applyBorder="1" applyAlignment="1">
      <alignment horizontal="center" vertical="center" wrapText="1" readingOrder="2"/>
    </xf>
    <xf numFmtId="3" fontId="23" fillId="8" borderId="11" xfId="2" applyNumberFormat="1" applyFont="1" applyFill="1" applyBorder="1" applyAlignment="1">
      <alignment horizontal="center" vertical="center" wrapText="1" readingOrder="2"/>
    </xf>
    <xf numFmtId="3" fontId="23" fillId="9" borderId="12" xfId="2" applyNumberFormat="1" applyFont="1" applyFill="1" applyBorder="1" applyAlignment="1">
      <alignment horizontal="center" vertical="center" wrapText="1" readingOrder="2"/>
    </xf>
    <xf numFmtId="3" fontId="23" fillId="5" borderId="1" xfId="2" applyNumberFormat="1" applyFont="1" applyFill="1" applyBorder="1" applyAlignment="1">
      <alignment horizontal="center" vertical="center" wrapText="1" readingOrder="2"/>
    </xf>
    <xf numFmtId="3" fontId="23" fillId="6" borderId="1" xfId="2" applyNumberFormat="1" applyFont="1" applyFill="1" applyBorder="1" applyAlignment="1">
      <alignment horizontal="center" vertical="center" wrapText="1" readingOrder="2"/>
    </xf>
    <xf numFmtId="3" fontId="23" fillId="8" borderId="1" xfId="2" applyNumberFormat="1" applyFont="1" applyFill="1" applyBorder="1" applyAlignment="1">
      <alignment horizontal="center" vertical="center" wrapText="1" readingOrder="2"/>
    </xf>
    <xf numFmtId="3" fontId="23" fillId="9" borderId="14" xfId="2" applyNumberFormat="1" applyFont="1" applyFill="1" applyBorder="1" applyAlignment="1">
      <alignment horizontal="center" vertical="center" wrapText="1" readingOrder="2"/>
    </xf>
    <xf numFmtId="3" fontId="23" fillId="5" borderId="16" xfId="2" applyNumberFormat="1" applyFont="1" applyFill="1" applyBorder="1" applyAlignment="1">
      <alignment horizontal="center" vertical="center" wrapText="1" readingOrder="2"/>
    </xf>
    <xf numFmtId="3" fontId="23" fillId="6" borderId="16" xfId="2" applyNumberFormat="1" applyFont="1" applyFill="1" applyBorder="1" applyAlignment="1">
      <alignment horizontal="center" vertical="center" wrapText="1" readingOrder="2"/>
    </xf>
    <xf numFmtId="3" fontId="23" fillId="8" borderId="16" xfId="2" applyNumberFormat="1" applyFont="1" applyFill="1" applyBorder="1" applyAlignment="1">
      <alignment horizontal="center" vertical="center" wrapText="1" readingOrder="2"/>
    </xf>
    <xf numFmtId="3" fontId="23" fillId="9" borderId="23" xfId="2" applyNumberFormat="1" applyFont="1" applyFill="1" applyBorder="1" applyAlignment="1">
      <alignment horizontal="center" vertical="center" wrapText="1" readingOrder="2"/>
    </xf>
    <xf numFmtId="0" fontId="8" fillId="4"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9" borderId="24" xfId="0" applyFont="1" applyFill="1" applyBorder="1" applyAlignment="1">
      <alignment horizontal="center" vertical="center" wrapText="1"/>
    </xf>
    <xf numFmtId="0" fontId="6" fillId="2" borderId="6" xfId="7" applyFont="1" applyFill="1" applyBorder="1" applyAlignment="1">
      <alignment horizontal="center" vertical="center"/>
    </xf>
    <xf numFmtId="0" fontId="6" fillId="2" borderId="7" xfId="7" applyFont="1" applyFill="1" applyBorder="1" applyAlignment="1">
      <alignment horizontal="center" vertical="center"/>
    </xf>
    <xf numFmtId="0" fontId="6" fillId="2" borderId="8" xfId="7" applyFont="1" applyFill="1" applyBorder="1" applyAlignment="1">
      <alignment horizontal="center" vertical="center"/>
    </xf>
    <xf numFmtId="0" fontId="28" fillId="2" borderId="2" xfId="0" applyFont="1" applyFill="1" applyBorder="1" applyAlignment="1">
      <alignment horizontal="center" vertical="center" readingOrder="2"/>
    </xf>
    <xf numFmtId="0" fontId="28" fillId="2" borderId="3" xfId="0" applyFont="1" applyFill="1" applyBorder="1" applyAlignment="1">
      <alignment horizontal="center" vertical="center" readingOrder="2"/>
    </xf>
    <xf numFmtId="0" fontId="28" fillId="2" borderId="4" xfId="0" applyFont="1" applyFill="1" applyBorder="1" applyAlignment="1">
      <alignment horizontal="center" vertical="center" readingOrder="2"/>
    </xf>
    <xf numFmtId="0" fontId="19"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22" fillId="0" borderId="1" xfId="0" applyFont="1" applyBorder="1" applyAlignment="1">
      <alignment horizontal="center" vertical="center"/>
    </xf>
    <xf numFmtId="0" fontId="2" fillId="0" borderId="15" xfId="0" applyFont="1" applyBorder="1" applyAlignment="1">
      <alignment vertical="center"/>
    </xf>
    <xf numFmtId="0" fontId="2" fillId="0" borderId="16" xfId="0" applyFont="1" applyBorder="1" applyAlignment="1">
      <alignment vertical="center"/>
    </xf>
    <xf numFmtId="0" fontId="27" fillId="0" borderId="25" xfId="0" applyFont="1" applyBorder="1" applyAlignment="1">
      <alignment horizontal="center" vertical="center"/>
    </xf>
    <xf numFmtId="0" fontId="27" fillId="0" borderId="0" xfId="0" applyFont="1" applyAlignment="1">
      <alignment horizontal="center" vertical="center"/>
    </xf>
  </cellXfs>
  <cellStyles count="8">
    <cellStyle name="Heading 2" xfId="7" builtinId="17"/>
    <cellStyle name="Normal" xfId="0" builtinId="0"/>
    <cellStyle name="Normal 2" xfId="6"/>
    <cellStyle name="Normal 2 2 2" xfId="2"/>
    <cellStyle name="Normal 2 2 2 2" xfId="3"/>
    <cellStyle name="Normal 2 2 2 2 3 2 2 2 2 4" xfId="4"/>
    <cellStyle name="Normal 2 2 2 2 3 2 2 2 3" xfId="5"/>
    <cellStyle name="Normal 2 3" xfId="1"/>
  </cellStyles>
  <dxfs count="0"/>
  <tableStyles count="0" defaultTableStyle="TableStyleMedium2" defaultPivotStyle="PivotStyleLight16"/>
  <colors>
    <mruColors>
      <color rgb="FFEAAA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3980888</xdr:colOff>
      <xdr:row>0</xdr:row>
      <xdr:rowOff>0</xdr:rowOff>
    </xdr:from>
    <xdr:to>
      <xdr:col>3</xdr:col>
      <xdr:colOff>266139</xdr:colOff>
      <xdr:row>1</xdr:row>
      <xdr:rowOff>0</xdr:rowOff>
    </xdr:to>
    <xdr:pic>
      <xdr:nvPicPr>
        <xdr:cNvPr id="3" name="Picture 2" descr="arm">
          <a:extLst>
            <a:ext uri="{FF2B5EF4-FFF2-40B4-BE49-F238E27FC236}">
              <a16:creationId xmlns:a16="http://schemas.microsoft.com/office/drawing/2014/main" xmlns="" id="{1BEC53F9-EC5F-4F0E-8E0A-18B98BEA7436}"/>
            </a:ext>
          </a:extLst>
        </xdr:cNvPr>
        <xdr:cNvPicPr/>
      </xdr:nvPicPr>
      <xdr:blipFill>
        <a:blip xmlns:r="http://schemas.openxmlformats.org/officeDocument/2006/relationships" r:embed="rId1"/>
        <a:srcRect/>
        <a:stretch>
          <a:fillRect/>
        </a:stretch>
      </xdr:blipFill>
      <xdr:spPr bwMode="auto">
        <a:xfrm>
          <a:off x="10271227161" y="0"/>
          <a:ext cx="1581151" cy="15906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rightToLeft="1" tabSelected="1" topLeftCell="A7" workbookViewId="0">
      <selection activeCell="E4" sqref="E4"/>
    </sheetView>
  </sheetViews>
  <sheetFormatPr defaultColWidth="9" defaultRowHeight="12.75"/>
  <cols>
    <col min="1" max="1" width="8.7109375" customWidth="1"/>
    <col min="2" max="2" width="71.28515625" customWidth="1"/>
    <col min="3" max="4" width="8.140625" customWidth="1"/>
    <col min="5" max="5" width="12" customWidth="1"/>
    <col min="6" max="9" width="13" customWidth="1"/>
    <col min="256" max="256" width="8.7109375" customWidth="1"/>
    <col min="257" max="257" width="71.28515625" customWidth="1"/>
    <col min="258" max="259" width="8.140625" customWidth="1"/>
    <col min="260" max="260" width="14.7109375" customWidth="1"/>
    <col min="261" max="264" width="18.7109375" customWidth="1"/>
    <col min="512" max="512" width="8.7109375" customWidth="1"/>
    <col min="513" max="513" width="71.28515625" customWidth="1"/>
    <col min="514" max="515" width="8.140625" customWidth="1"/>
    <col min="516" max="516" width="14.7109375" customWidth="1"/>
    <col min="517" max="520" width="18.7109375" customWidth="1"/>
    <col min="768" max="768" width="8.7109375" customWidth="1"/>
    <col min="769" max="769" width="71.28515625" customWidth="1"/>
    <col min="770" max="771" width="8.140625" customWidth="1"/>
    <col min="772" max="772" width="14.7109375" customWidth="1"/>
    <col min="773" max="776" width="18.7109375" customWidth="1"/>
    <col min="1024" max="1024" width="8.7109375" customWidth="1"/>
    <col min="1025" max="1025" width="71.28515625" customWidth="1"/>
    <col min="1026" max="1027" width="8.140625" customWidth="1"/>
    <col min="1028" max="1028" width="14.7109375" customWidth="1"/>
    <col min="1029" max="1032" width="18.7109375" customWidth="1"/>
    <col min="1280" max="1280" width="8.7109375" customWidth="1"/>
    <col min="1281" max="1281" width="71.28515625" customWidth="1"/>
    <col min="1282" max="1283" width="8.140625" customWidth="1"/>
    <col min="1284" max="1284" width="14.7109375" customWidth="1"/>
    <col min="1285" max="1288" width="18.7109375" customWidth="1"/>
    <col min="1536" max="1536" width="8.7109375" customWidth="1"/>
    <col min="1537" max="1537" width="71.28515625" customWidth="1"/>
    <col min="1538" max="1539" width="8.140625" customWidth="1"/>
    <col min="1540" max="1540" width="14.7109375" customWidth="1"/>
    <col min="1541" max="1544" width="18.7109375" customWidth="1"/>
    <col min="1792" max="1792" width="8.7109375" customWidth="1"/>
    <col min="1793" max="1793" width="71.28515625" customWidth="1"/>
    <col min="1794" max="1795" width="8.140625" customWidth="1"/>
    <col min="1796" max="1796" width="14.7109375" customWidth="1"/>
    <col min="1797" max="1800" width="18.7109375" customWidth="1"/>
    <col min="2048" max="2048" width="8.7109375" customWidth="1"/>
    <col min="2049" max="2049" width="71.28515625" customWidth="1"/>
    <col min="2050" max="2051" width="8.140625" customWidth="1"/>
    <col min="2052" max="2052" width="14.7109375" customWidth="1"/>
    <col min="2053" max="2056" width="18.7109375" customWidth="1"/>
    <col min="2304" max="2304" width="8.7109375" customWidth="1"/>
    <col min="2305" max="2305" width="71.28515625" customWidth="1"/>
    <col min="2306" max="2307" width="8.140625" customWidth="1"/>
    <col min="2308" max="2308" width="14.7109375" customWidth="1"/>
    <col min="2309" max="2312" width="18.7109375" customWidth="1"/>
    <col min="2560" max="2560" width="8.7109375" customWidth="1"/>
    <col min="2561" max="2561" width="71.28515625" customWidth="1"/>
    <col min="2562" max="2563" width="8.140625" customWidth="1"/>
    <col min="2564" max="2564" width="14.7109375" customWidth="1"/>
    <col min="2565" max="2568" width="18.7109375" customWidth="1"/>
    <col min="2816" max="2816" width="8.7109375" customWidth="1"/>
    <col min="2817" max="2817" width="71.28515625" customWidth="1"/>
    <col min="2818" max="2819" width="8.140625" customWidth="1"/>
    <col min="2820" max="2820" width="14.7109375" customWidth="1"/>
    <col min="2821" max="2824" width="18.7109375" customWidth="1"/>
    <col min="3072" max="3072" width="8.7109375" customWidth="1"/>
    <col min="3073" max="3073" width="71.28515625" customWidth="1"/>
    <col min="3074" max="3075" width="8.140625" customWidth="1"/>
    <col min="3076" max="3076" width="14.7109375" customWidth="1"/>
    <col min="3077" max="3080" width="18.7109375" customWidth="1"/>
    <col min="3328" max="3328" width="8.7109375" customWidth="1"/>
    <col min="3329" max="3329" width="71.28515625" customWidth="1"/>
    <col min="3330" max="3331" width="8.140625" customWidth="1"/>
    <col min="3332" max="3332" width="14.7109375" customWidth="1"/>
    <col min="3333" max="3336" width="18.7109375" customWidth="1"/>
    <col min="3584" max="3584" width="8.7109375" customWidth="1"/>
    <col min="3585" max="3585" width="71.28515625" customWidth="1"/>
    <col min="3586" max="3587" width="8.140625" customWidth="1"/>
    <col min="3588" max="3588" width="14.7109375" customWidth="1"/>
    <col min="3589" max="3592" width="18.7109375" customWidth="1"/>
    <col min="3840" max="3840" width="8.7109375" customWidth="1"/>
    <col min="3841" max="3841" width="71.28515625" customWidth="1"/>
    <col min="3842" max="3843" width="8.140625" customWidth="1"/>
    <col min="3844" max="3844" width="14.7109375" customWidth="1"/>
    <col min="3845" max="3848" width="18.7109375" customWidth="1"/>
    <col min="4096" max="4096" width="8.7109375" customWidth="1"/>
    <col min="4097" max="4097" width="71.28515625" customWidth="1"/>
    <col min="4098" max="4099" width="8.140625" customWidth="1"/>
    <col min="4100" max="4100" width="14.7109375" customWidth="1"/>
    <col min="4101" max="4104" width="18.7109375" customWidth="1"/>
    <col min="4352" max="4352" width="8.7109375" customWidth="1"/>
    <col min="4353" max="4353" width="71.28515625" customWidth="1"/>
    <col min="4354" max="4355" width="8.140625" customWidth="1"/>
    <col min="4356" max="4356" width="14.7109375" customWidth="1"/>
    <col min="4357" max="4360" width="18.7109375" customWidth="1"/>
    <col min="4608" max="4608" width="8.7109375" customWidth="1"/>
    <col min="4609" max="4609" width="71.28515625" customWidth="1"/>
    <col min="4610" max="4611" width="8.140625" customWidth="1"/>
    <col min="4612" max="4612" width="14.7109375" customWidth="1"/>
    <col min="4613" max="4616" width="18.7109375" customWidth="1"/>
    <col min="4864" max="4864" width="8.7109375" customWidth="1"/>
    <col min="4865" max="4865" width="71.28515625" customWidth="1"/>
    <col min="4866" max="4867" width="8.140625" customWidth="1"/>
    <col min="4868" max="4868" width="14.7109375" customWidth="1"/>
    <col min="4869" max="4872" width="18.7109375" customWidth="1"/>
    <col min="5120" max="5120" width="8.7109375" customWidth="1"/>
    <col min="5121" max="5121" width="71.28515625" customWidth="1"/>
    <col min="5122" max="5123" width="8.140625" customWidth="1"/>
    <col min="5124" max="5124" width="14.7109375" customWidth="1"/>
    <col min="5125" max="5128" width="18.7109375" customWidth="1"/>
    <col min="5376" max="5376" width="8.7109375" customWidth="1"/>
    <col min="5377" max="5377" width="71.28515625" customWidth="1"/>
    <col min="5378" max="5379" width="8.140625" customWidth="1"/>
    <col min="5380" max="5380" width="14.7109375" customWidth="1"/>
    <col min="5381" max="5384" width="18.7109375" customWidth="1"/>
    <col min="5632" max="5632" width="8.7109375" customWidth="1"/>
    <col min="5633" max="5633" width="71.28515625" customWidth="1"/>
    <col min="5634" max="5635" width="8.140625" customWidth="1"/>
    <col min="5636" max="5636" width="14.7109375" customWidth="1"/>
    <col min="5637" max="5640" width="18.7109375" customWidth="1"/>
    <col min="5888" max="5888" width="8.7109375" customWidth="1"/>
    <col min="5889" max="5889" width="71.28515625" customWidth="1"/>
    <col min="5890" max="5891" width="8.140625" customWidth="1"/>
    <col min="5892" max="5892" width="14.7109375" customWidth="1"/>
    <col min="5893" max="5896" width="18.7109375" customWidth="1"/>
    <col min="6144" max="6144" width="8.7109375" customWidth="1"/>
    <col min="6145" max="6145" width="71.28515625" customWidth="1"/>
    <col min="6146" max="6147" width="8.140625" customWidth="1"/>
    <col min="6148" max="6148" width="14.7109375" customWidth="1"/>
    <col min="6149" max="6152" width="18.7109375" customWidth="1"/>
    <col min="6400" max="6400" width="8.7109375" customWidth="1"/>
    <col min="6401" max="6401" width="71.28515625" customWidth="1"/>
    <col min="6402" max="6403" width="8.140625" customWidth="1"/>
    <col min="6404" max="6404" width="14.7109375" customWidth="1"/>
    <col min="6405" max="6408" width="18.7109375" customWidth="1"/>
    <col min="6656" max="6656" width="8.7109375" customWidth="1"/>
    <col min="6657" max="6657" width="71.28515625" customWidth="1"/>
    <col min="6658" max="6659" width="8.140625" customWidth="1"/>
    <col min="6660" max="6660" width="14.7109375" customWidth="1"/>
    <col min="6661" max="6664" width="18.7109375" customWidth="1"/>
    <col min="6912" max="6912" width="8.7109375" customWidth="1"/>
    <col min="6913" max="6913" width="71.28515625" customWidth="1"/>
    <col min="6914" max="6915" width="8.140625" customWidth="1"/>
    <col min="6916" max="6916" width="14.7109375" customWidth="1"/>
    <col min="6917" max="6920" width="18.7109375" customWidth="1"/>
    <col min="7168" max="7168" width="8.7109375" customWidth="1"/>
    <col min="7169" max="7169" width="71.28515625" customWidth="1"/>
    <col min="7170" max="7171" width="8.140625" customWidth="1"/>
    <col min="7172" max="7172" width="14.7109375" customWidth="1"/>
    <col min="7173" max="7176" width="18.7109375" customWidth="1"/>
    <col min="7424" max="7424" width="8.7109375" customWidth="1"/>
    <col min="7425" max="7425" width="71.28515625" customWidth="1"/>
    <col min="7426" max="7427" width="8.140625" customWidth="1"/>
    <col min="7428" max="7428" width="14.7109375" customWidth="1"/>
    <col min="7429" max="7432" width="18.7109375" customWidth="1"/>
    <col min="7680" max="7680" width="8.7109375" customWidth="1"/>
    <col min="7681" max="7681" width="71.28515625" customWidth="1"/>
    <col min="7682" max="7683" width="8.140625" customWidth="1"/>
    <col min="7684" max="7684" width="14.7109375" customWidth="1"/>
    <col min="7685" max="7688" width="18.7109375" customWidth="1"/>
    <col min="7936" max="7936" width="8.7109375" customWidth="1"/>
    <col min="7937" max="7937" width="71.28515625" customWidth="1"/>
    <col min="7938" max="7939" width="8.140625" customWidth="1"/>
    <col min="7940" max="7940" width="14.7109375" customWidth="1"/>
    <col min="7941" max="7944" width="18.7109375" customWidth="1"/>
    <col min="8192" max="8192" width="8.7109375" customWidth="1"/>
    <col min="8193" max="8193" width="71.28515625" customWidth="1"/>
    <col min="8194" max="8195" width="8.140625" customWidth="1"/>
    <col min="8196" max="8196" width="14.7109375" customWidth="1"/>
    <col min="8197" max="8200" width="18.7109375" customWidth="1"/>
    <col min="8448" max="8448" width="8.7109375" customWidth="1"/>
    <col min="8449" max="8449" width="71.28515625" customWidth="1"/>
    <col min="8450" max="8451" width="8.140625" customWidth="1"/>
    <col min="8452" max="8452" width="14.7109375" customWidth="1"/>
    <col min="8453" max="8456" width="18.7109375" customWidth="1"/>
    <col min="8704" max="8704" width="8.7109375" customWidth="1"/>
    <col min="8705" max="8705" width="71.28515625" customWidth="1"/>
    <col min="8706" max="8707" width="8.140625" customWidth="1"/>
    <col min="8708" max="8708" width="14.7109375" customWidth="1"/>
    <col min="8709" max="8712" width="18.7109375" customWidth="1"/>
    <col min="8960" max="8960" width="8.7109375" customWidth="1"/>
    <col min="8961" max="8961" width="71.28515625" customWidth="1"/>
    <col min="8962" max="8963" width="8.140625" customWidth="1"/>
    <col min="8964" max="8964" width="14.7109375" customWidth="1"/>
    <col min="8965" max="8968" width="18.7109375" customWidth="1"/>
    <col min="9216" max="9216" width="8.7109375" customWidth="1"/>
    <col min="9217" max="9217" width="71.28515625" customWidth="1"/>
    <col min="9218" max="9219" width="8.140625" customWidth="1"/>
    <col min="9220" max="9220" width="14.7109375" customWidth="1"/>
    <col min="9221" max="9224" width="18.7109375" customWidth="1"/>
    <col min="9472" max="9472" width="8.7109375" customWidth="1"/>
    <col min="9473" max="9473" width="71.28515625" customWidth="1"/>
    <col min="9474" max="9475" width="8.140625" customWidth="1"/>
    <col min="9476" max="9476" width="14.7109375" customWidth="1"/>
    <col min="9477" max="9480" width="18.7109375" customWidth="1"/>
    <col min="9728" max="9728" width="8.7109375" customWidth="1"/>
    <col min="9729" max="9729" width="71.28515625" customWidth="1"/>
    <col min="9730" max="9731" width="8.140625" customWidth="1"/>
    <col min="9732" max="9732" width="14.7109375" customWidth="1"/>
    <col min="9733" max="9736" width="18.7109375" customWidth="1"/>
    <col min="9984" max="9984" width="8.7109375" customWidth="1"/>
    <col min="9985" max="9985" width="71.28515625" customWidth="1"/>
    <col min="9986" max="9987" width="8.140625" customWidth="1"/>
    <col min="9988" max="9988" width="14.7109375" customWidth="1"/>
    <col min="9989" max="9992" width="18.7109375" customWidth="1"/>
    <col min="10240" max="10240" width="8.7109375" customWidth="1"/>
    <col min="10241" max="10241" width="71.28515625" customWidth="1"/>
    <col min="10242" max="10243" width="8.140625" customWidth="1"/>
    <col min="10244" max="10244" width="14.7109375" customWidth="1"/>
    <col min="10245" max="10248" width="18.7109375" customWidth="1"/>
    <col min="10496" max="10496" width="8.7109375" customWidth="1"/>
    <col min="10497" max="10497" width="71.28515625" customWidth="1"/>
    <col min="10498" max="10499" width="8.140625" customWidth="1"/>
    <col min="10500" max="10500" width="14.7109375" customWidth="1"/>
    <col min="10501" max="10504" width="18.7109375" customWidth="1"/>
    <col min="10752" max="10752" width="8.7109375" customWidth="1"/>
    <col min="10753" max="10753" width="71.28515625" customWidth="1"/>
    <col min="10754" max="10755" width="8.140625" customWidth="1"/>
    <col min="10756" max="10756" width="14.7109375" customWidth="1"/>
    <col min="10757" max="10760" width="18.7109375" customWidth="1"/>
    <col min="11008" max="11008" width="8.7109375" customWidth="1"/>
    <col min="11009" max="11009" width="71.28515625" customWidth="1"/>
    <col min="11010" max="11011" width="8.140625" customWidth="1"/>
    <col min="11012" max="11012" width="14.7109375" customWidth="1"/>
    <col min="11013" max="11016" width="18.7109375" customWidth="1"/>
    <col min="11264" max="11264" width="8.7109375" customWidth="1"/>
    <col min="11265" max="11265" width="71.28515625" customWidth="1"/>
    <col min="11266" max="11267" width="8.140625" customWidth="1"/>
    <col min="11268" max="11268" width="14.7109375" customWidth="1"/>
    <col min="11269" max="11272" width="18.7109375" customWidth="1"/>
    <col min="11520" max="11520" width="8.7109375" customWidth="1"/>
    <col min="11521" max="11521" width="71.28515625" customWidth="1"/>
    <col min="11522" max="11523" width="8.140625" customWidth="1"/>
    <col min="11524" max="11524" width="14.7109375" customWidth="1"/>
    <col min="11525" max="11528" width="18.7109375" customWidth="1"/>
    <col min="11776" max="11776" width="8.7109375" customWidth="1"/>
    <col min="11777" max="11777" width="71.28515625" customWidth="1"/>
    <col min="11778" max="11779" width="8.140625" customWidth="1"/>
    <col min="11780" max="11780" width="14.7109375" customWidth="1"/>
    <col min="11781" max="11784" width="18.7109375" customWidth="1"/>
    <col min="12032" max="12032" width="8.7109375" customWidth="1"/>
    <col min="12033" max="12033" width="71.28515625" customWidth="1"/>
    <col min="12034" max="12035" width="8.140625" customWidth="1"/>
    <col min="12036" max="12036" width="14.7109375" customWidth="1"/>
    <col min="12037" max="12040" width="18.7109375" customWidth="1"/>
    <col min="12288" max="12288" width="8.7109375" customWidth="1"/>
    <col min="12289" max="12289" width="71.28515625" customWidth="1"/>
    <col min="12290" max="12291" width="8.140625" customWidth="1"/>
    <col min="12292" max="12292" width="14.7109375" customWidth="1"/>
    <col min="12293" max="12296" width="18.7109375" customWidth="1"/>
    <col min="12544" max="12544" width="8.7109375" customWidth="1"/>
    <col min="12545" max="12545" width="71.28515625" customWidth="1"/>
    <col min="12546" max="12547" width="8.140625" customWidth="1"/>
    <col min="12548" max="12548" width="14.7109375" customWidth="1"/>
    <col min="12549" max="12552" width="18.7109375" customWidth="1"/>
    <col min="12800" max="12800" width="8.7109375" customWidth="1"/>
    <col min="12801" max="12801" width="71.28515625" customWidth="1"/>
    <col min="12802" max="12803" width="8.140625" customWidth="1"/>
    <col min="12804" max="12804" width="14.7109375" customWidth="1"/>
    <col min="12805" max="12808" width="18.7109375" customWidth="1"/>
    <col min="13056" max="13056" width="8.7109375" customWidth="1"/>
    <col min="13057" max="13057" width="71.28515625" customWidth="1"/>
    <col min="13058" max="13059" width="8.140625" customWidth="1"/>
    <col min="13060" max="13060" width="14.7109375" customWidth="1"/>
    <col min="13061" max="13064" width="18.7109375" customWidth="1"/>
    <col min="13312" max="13312" width="8.7109375" customWidth="1"/>
    <col min="13313" max="13313" width="71.28515625" customWidth="1"/>
    <col min="13314" max="13315" width="8.140625" customWidth="1"/>
    <col min="13316" max="13316" width="14.7109375" customWidth="1"/>
    <col min="13317" max="13320" width="18.7109375" customWidth="1"/>
    <col min="13568" max="13568" width="8.7109375" customWidth="1"/>
    <col min="13569" max="13569" width="71.28515625" customWidth="1"/>
    <col min="13570" max="13571" width="8.140625" customWidth="1"/>
    <col min="13572" max="13572" width="14.7109375" customWidth="1"/>
    <col min="13573" max="13576" width="18.7109375" customWidth="1"/>
    <col min="13824" max="13824" width="8.7109375" customWidth="1"/>
    <col min="13825" max="13825" width="71.28515625" customWidth="1"/>
    <col min="13826" max="13827" width="8.140625" customWidth="1"/>
    <col min="13828" max="13828" width="14.7109375" customWidth="1"/>
    <col min="13829" max="13832" width="18.7109375" customWidth="1"/>
    <col min="14080" max="14080" width="8.7109375" customWidth="1"/>
    <col min="14081" max="14081" width="71.28515625" customWidth="1"/>
    <col min="14082" max="14083" width="8.140625" customWidth="1"/>
    <col min="14084" max="14084" width="14.7109375" customWidth="1"/>
    <col min="14085" max="14088" width="18.7109375" customWidth="1"/>
    <col min="14336" max="14336" width="8.7109375" customWidth="1"/>
    <col min="14337" max="14337" width="71.28515625" customWidth="1"/>
    <col min="14338" max="14339" width="8.140625" customWidth="1"/>
    <col min="14340" max="14340" width="14.7109375" customWidth="1"/>
    <col min="14341" max="14344" width="18.7109375" customWidth="1"/>
    <col min="14592" max="14592" width="8.7109375" customWidth="1"/>
    <col min="14593" max="14593" width="71.28515625" customWidth="1"/>
    <col min="14594" max="14595" width="8.140625" customWidth="1"/>
    <col min="14596" max="14596" width="14.7109375" customWidth="1"/>
    <col min="14597" max="14600" width="18.7109375" customWidth="1"/>
    <col min="14848" max="14848" width="8.7109375" customWidth="1"/>
    <col min="14849" max="14849" width="71.28515625" customWidth="1"/>
    <col min="14850" max="14851" width="8.140625" customWidth="1"/>
    <col min="14852" max="14852" width="14.7109375" customWidth="1"/>
    <col min="14853" max="14856" width="18.7109375" customWidth="1"/>
    <col min="15104" max="15104" width="8.7109375" customWidth="1"/>
    <col min="15105" max="15105" width="71.28515625" customWidth="1"/>
    <col min="15106" max="15107" width="8.140625" customWidth="1"/>
    <col min="15108" max="15108" width="14.7109375" customWidth="1"/>
    <col min="15109" max="15112" width="18.7109375" customWidth="1"/>
    <col min="15360" max="15360" width="8.7109375" customWidth="1"/>
    <col min="15361" max="15361" width="71.28515625" customWidth="1"/>
    <col min="15362" max="15363" width="8.140625" customWidth="1"/>
    <col min="15364" max="15364" width="14.7109375" customWidth="1"/>
    <col min="15365" max="15368" width="18.7109375" customWidth="1"/>
    <col min="15616" max="15616" width="8.7109375" customWidth="1"/>
    <col min="15617" max="15617" width="71.28515625" customWidth="1"/>
    <col min="15618" max="15619" width="8.140625" customWidth="1"/>
    <col min="15620" max="15620" width="14.7109375" customWidth="1"/>
    <col min="15621" max="15624" width="18.7109375" customWidth="1"/>
    <col min="15872" max="15872" width="8.7109375" customWidth="1"/>
    <col min="15873" max="15873" width="71.28515625" customWidth="1"/>
    <col min="15874" max="15875" width="8.140625" customWidth="1"/>
    <col min="15876" max="15876" width="14.7109375" customWidth="1"/>
    <col min="15877" max="15880" width="18.7109375" customWidth="1"/>
    <col min="16128" max="16128" width="8.7109375" customWidth="1"/>
    <col min="16129" max="16129" width="71.28515625" customWidth="1"/>
    <col min="16130" max="16131" width="8.140625" customWidth="1"/>
    <col min="16132" max="16132" width="14.7109375" customWidth="1"/>
    <col min="16133" max="16136" width="18.7109375" customWidth="1"/>
  </cols>
  <sheetData>
    <row r="1" spans="1:9" ht="125.25" customHeight="1" thickTop="1" thickBot="1">
      <c r="A1" s="32" t="s">
        <v>22</v>
      </c>
      <c r="B1" s="33"/>
      <c r="C1" s="34"/>
      <c r="D1" s="35" t="s">
        <v>21</v>
      </c>
      <c r="E1" s="36"/>
      <c r="F1" s="36"/>
      <c r="G1" s="36"/>
      <c r="H1" s="36"/>
      <c r="I1" s="37"/>
    </row>
    <row r="2" spans="1:9" ht="45.75" customHeight="1">
      <c r="A2" s="1" t="s">
        <v>1</v>
      </c>
      <c r="B2" s="2" t="s">
        <v>2</v>
      </c>
      <c r="C2" s="3" t="s">
        <v>3</v>
      </c>
      <c r="D2" s="26" t="s">
        <v>4</v>
      </c>
      <c r="E2" s="27" t="s">
        <v>5</v>
      </c>
      <c r="F2" s="28" t="s">
        <v>6</v>
      </c>
      <c r="G2" s="29" t="s">
        <v>7</v>
      </c>
      <c r="H2" s="30" t="s">
        <v>8</v>
      </c>
      <c r="I2" s="31" t="s">
        <v>9</v>
      </c>
    </row>
    <row r="3" spans="1:9" ht="73.150000000000006" customHeight="1">
      <c r="A3" s="4">
        <v>901715</v>
      </c>
      <c r="B3" s="5" t="s">
        <v>10</v>
      </c>
      <c r="C3" s="6">
        <v>2</v>
      </c>
      <c r="D3" s="6">
        <v>0</v>
      </c>
      <c r="E3" s="7">
        <f t="shared" ref="E3:E8" si="0">(C3*1850000)+(D3*5100000)</f>
        <v>3700000</v>
      </c>
      <c r="F3" s="8">
        <f>(C3*1850000)+(D3*1140000)</f>
        <v>3700000</v>
      </c>
      <c r="G3" s="8">
        <f>(C3*553500)+(D3*1140000)</f>
        <v>1107000</v>
      </c>
      <c r="H3" s="9">
        <f>(C3*1850000)+(D3*4340000)</f>
        <v>3700000</v>
      </c>
      <c r="I3" s="10">
        <f>(C3*1850000)+(D3*2060000)</f>
        <v>3700000</v>
      </c>
    </row>
    <row r="4" spans="1:9" ht="39" customHeight="1">
      <c r="A4" s="4">
        <v>901720</v>
      </c>
      <c r="B4" s="5" t="s">
        <v>0</v>
      </c>
      <c r="C4" s="6">
        <v>1.8</v>
      </c>
      <c r="D4" s="6">
        <v>0</v>
      </c>
      <c r="E4" s="7">
        <f t="shared" si="0"/>
        <v>3330000</v>
      </c>
      <c r="F4" s="8">
        <f>(C4*1850000)+(D4*1140000)</f>
        <v>3330000</v>
      </c>
      <c r="G4" s="8">
        <f>(C4*553500)+(D4*1140000)</f>
        <v>996300</v>
      </c>
      <c r="H4" s="9">
        <f>(C4*1850000)+(D4*4340000)</f>
        <v>3330000</v>
      </c>
      <c r="I4" s="10">
        <f>(C4*1850000)+(D4*2060000)</f>
        <v>3330000</v>
      </c>
    </row>
    <row r="5" spans="1:9" ht="34.9" customHeight="1">
      <c r="A5" s="4">
        <v>901740</v>
      </c>
      <c r="B5" s="5" t="s">
        <v>11</v>
      </c>
      <c r="C5" s="6">
        <v>1.8</v>
      </c>
      <c r="D5" s="6">
        <v>0</v>
      </c>
      <c r="E5" s="7">
        <f t="shared" si="0"/>
        <v>3330000</v>
      </c>
      <c r="F5" s="8">
        <f>(C5*1850000)+(D5*1140000)</f>
        <v>3330000</v>
      </c>
      <c r="G5" s="8">
        <f>(C5*553500)+(D5*1140000)</f>
        <v>996300</v>
      </c>
      <c r="H5" s="9">
        <f>(C5*1850000)+(D5*4340000)</f>
        <v>3330000</v>
      </c>
      <c r="I5" s="10">
        <f>(C5*1850000)+(D5*2060000)</f>
        <v>3330000</v>
      </c>
    </row>
    <row r="6" spans="1:9" ht="38.450000000000003" customHeight="1">
      <c r="A6" s="4">
        <v>901746</v>
      </c>
      <c r="B6" s="5" t="s">
        <v>12</v>
      </c>
      <c r="C6" s="6">
        <v>2</v>
      </c>
      <c r="D6" s="6">
        <v>4</v>
      </c>
      <c r="E6" s="7">
        <f t="shared" si="0"/>
        <v>24100000</v>
      </c>
      <c r="F6" s="8">
        <f>(C6*1850000)+(D6*1140000)</f>
        <v>8260000</v>
      </c>
      <c r="G6" s="8">
        <f>(C6*553500)+(D6*1140000)</f>
        <v>5667000</v>
      </c>
      <c r="H6" s="9">
        <f>(C6*1850000)+(D6*4340000)</f>
        <v>21060000</v>
      </c>
      <c r="I6" s="10">
        <f>(C6*1850000)+(D6*2060000)</f>
        <v>11940000</v>
      </c>
    </row>
    <row r="7" spans="1:9" ht="57" customHeight="1">
      <c r="A7" s="4">
        <v>901757</v>
      </c>
      <c r="B7" s="5" t="s">
        <v>13</v>
      </c>
      <c r="C7" s="6">
        <v>0.6</v>
      </c>
      <c r="D7" s="6">
        <v>0.4</v>
      </c>
      <c r="E7" s="7">
        <f t="shared" si="0"/>
        <v>3150000</v>
      </c>
      <c r="F7" s="8">
        <f>(C7*1850000)+(D7*1140000)</f>
        <v>1566000</v>
      </c>
      <c r="G7" s="8">
        <f>(C7*553500)+(D7*1140000)</f>
        <v>788100</v>
      </c>
      <c r="H7" s="9">
        <f>(C7*1850000)+(D7*4340000)</f>
        <v>2846000</v>
      </c>
      <c r="I7" s="10">
        <f>(C7*1850000)+(D7*2060000)</f>
        <v>1934000</v>
      </c>
    </row>
    <row r="8" spans="1:9" ht="121.15" customHeight="1" thickBot="1">
      <c r="A8" s="11">
        <v>901995</v>
      </c>
      <c r="B8" s="12" t="s">
        <v>14</v>
      </c>
      <c r="C8" s="13">
        <v>0</v>
      </c>
      <c r="D8" s="13">
        <v>4.5</v>
      </c>
      <c r="E8" s="7">
        <f t="shared" si="0"/>
        <v>22950000</v>
      </c>
      <c r="F8" s="8" t="s">
        <v>15</v>
      </c>
      <c r="G8" s="8" t="s">
        <v>15</v>
      </c>
      <c r="H8" s="9" t="s">
        <v>15</v>
      </c>
      <c r="I8" s="10" t="s">
        <v>15</v>
      </c>
    </row>
    <row r="9" spans="1:9" ht="33" customHeight="1">
      <c r="A9" s="38" t="s">
        <v>16</v>
      </c>
      <c r="B9" s="39"/>
      <c r="C9" s="44" t="s">
        <v>17</v>
      </c>
      <c r="D9" s="45"/>
      <c r="E9" s="14">
        <v>2493500</v>
      </c>
      <c r="F9" s="15" t="s">
        <v>15</v>
      </c>
      <c r="G9" s="15">
        <v>897150</v>
      </c>
      <c r="H9" s="16">
        <v>2259000</v>
      </c>
      <c r="I9" s="17">
        <v>1657000</v>
      </c>
    </row>
    <row r="10" spans="1:9" ht="33" customHeight="1">
      <c r="A10" s="40"/>
      <c r="B10" s="41"/>
      <c r="C10" s="46" t="s">
        <v>18</v>
      </c>
      <c r="D10" s="47"/>
      <c r="E10" s="18">
        <v>2924000</v>
      </c>
      <c r="F10" s="19" t="s">
        <v>15</v>
      </c>
      <c r="G10" s="19">
        <v>1064850</v>
      </c>
      <c r="H10" s="20">
        <v>2656000</v>
      </c>
      <c r="I10" s="21">
        <v>1968000</v>
      </c>
    </row>
    <row r="11" spans="1:9" ht="33" customHeight="1">
      <c r="A11" s="40"/>
      <c r="B11" s="41"/>
      <c r="C11" s="46" t="s">
        <v>19</v>
      </c>
      <c r="D11" s="47"/>
      <c r="E11" s="18">
        <v>3577000</v>
      </c>
      <c r="F11" s="19">
        <v>1922000</v>
      </c>
      <c r="G11" s="19">
        <v>1289550</v>
      </c>
      <c r="H11" s="20">
        <v>3242000</v>
      </c>
      <c r="I11" s="21">
        <v>1030000</v>
      </c>
    </row>
    <row r="12" spans="1:9" ht="33" customHeight="1" thickBot="1">
      <c r="A12" s="42"/>
      <c r="B12" s="43"/>
      <c r="C12" s="48" t="s">
        <v>20</v>
      </c>
      <c r="D12" s="49"/>
      <c r="E12" s="22">
        <v>4987000</v>
      </c>
      <c r="F12" s="23">
        <v>2670000</v>
      </c>
      <c r="G12" s="23">
        <v>1794300</v>
      </c>
      <c r="H12" s="24">
        <v>4518000</v>
      </c>
      <c r="I12" s="25">
        <v>3314000</v>
      </c>
    </row>
    <row r="13" spans="1:9" ht="37.5" customHeight="1">
      <c r="A13" s="50" t="s">
        <v>23</v>
      </c>
      <c r="B13" s="50"/>
      <c r="C13" s="50"/>
      <c r="D13" s="50"/>
      <c r="E13" s="50"/>
      <c r="F13" s="50"/>
      <c r="G13" s="50"/>
      <c r="H13" s="50"/>
      <c r="I13" s="50"/>
    </row>
    <row r="14" spans="1:9" ht="15.75" customHeight="1">
      <c r="A14" s="51"/>
      <c r="B14" s="51"/>
      <c r="C14" s="51"/>
      <c r="D14" s="51"/>
      <c r="E14" s="51"/>
      <c r="F14" s="51"/>
      <c r="G14" s="51"/>
      <c r="H14" s="51"/>
      <c r="I14" s="51"/>
    </row>
  </sheetData>
  <sheetProtection algorithmName="SHA-512" hashValue="e3nzfd/rKoa8nWUpgDkqJKhA6V0APDDi05CRuVu/+zsSNNGmxjjqMhrbHh4H7ihnjjL69KmVo8Ahkg0XwwyLCg==" saltValue="w7mDkDygO3hYIsrCfJoFSQ==" spinCount="100000" sheet="1" objects="1" scenarios="1"/>
  <mergeCells count="8">
    <mergeCell ref="A1:C1"/>
    <mergeCell ref="D1:I1"/>
    <mergeCell ref="A9:B12"/>
    <mergeCell ref="C9:D9"/>
    <mergeCell ref="C10:D10"/>
    <mergeCell ref="C11:D11"/>
    <mergeCell ref="C12:D12"/>
    <mergeCell ref="A13:I14"/>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تغذیه</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Alipour</dc:creator>
  <cp:lastModifiedBy>hossein alirezaei</cp:lastModifiedBy>
  <cp:lastPrinted>2026-04-01T20:11:58Z</cp:lastPrinted>
  <dcterms:created xsi:type="dcterms:W3CDTF">2026-03-18T18:27:05Z</dcterms:created>
  <dcterms:modified xsi:type="dcterms:W3CDTF">2026-04-04T09:20:22Z</dcterms:modified>
</cp:coreProperties>
</file>