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arman\Desktop\"/>
    </mc:Choice>
  </mc:AlternateContent>
  <bookViews>
    <workbookView xWindow="0" yWindow="0" windowWidth="28800" windowHeight="12435" tabRatio="877" activeTab="3" autoFilterDateGrouping="0"/>
  </bookViews>
  <sheets>
    <sheet name="فهرست " sheetId="98" r:id="rId1"/>
    <sheet name="اطلاعات عمومی " sheetId="103" r:id="rId2"/>
    <sheet name="بخش های بستری و اورژانس " sheetId="88" r:id="rId3"/>
    <sheet name="بخش ویژه" sheetId="90" r:id="rId4"/>
    <sheet name="NICU " sheetId="104" r:id="rId5"/>
    <sheet name="مراقبتهای جراحی و بیهوشی" sheetId="93" r:id="rId6"/>
    <sheet name="سلامت مادرو نوزاد" sheetId="86" r:id="rId7"/>
    <sheet name="درمانگاه" sheetId="87" r:id="rId8"/>
    <sheet name="اقتصاد درمان " sheetId="91" r:id="rId9"/>
    <sheet name="حقوق گیرندگان خدمت" sheetId="92" r:id="rId10"/>
    <sheet name="پرتو پزشکی" sheetId="95" r:id="rId11"/>
    <sheet name="مدیریت بحران" sheetId="96" r:id="rId12"/>
    <sheet name="ملزومات" sheetId="102" r:id="rId13"/>
    <sheet name="بهداشت محیط " sheetId="105" r:id="rId14"/>
    <sheet name="کارنامه" sheetId="99" r:id="rId15"/>
    <sheet name="نتایج تحلیلی" sheetId="100" r:id="rId16"/>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7" i="104" l="1"/>
  <c r="C8" i="99"/>
  <c r="E181" i="90"/>
  <c r="C7" i="99"/>
  <c r="D181" i="90"/>
  <c r="D41" i="90"/>
  <c r="E2" i="90"/>
  <c r="E1" i="90"/>
  <c r="C2" i="90"/>
  <c r="B2" i="104"/>
  <c r="D180" i="90"/>
  <c r="D179" i="90"/>
  <c r="E170" i="90"/>
  <c r="D174" i="90" s="1"/>
  <c r="D182" i="90" s="1"/>
  <c r="D170" i="90"/>
  <c r="E158" i="90"/>
  <c r="D158" i="90"/>
  <c r="E147" i="90"/>
  <c r="D147" i="90"/>
  <c r="E143" i="90"/>
  <c r="D143" i="90"/>
  <c r="E138" i="90"/>
  <c r="D138" i="90"/>
  <c r="E131" i="90"/>
  <c r="D131" i="90"/>
  <c r="E122" i="90"/>
  <c r="D122" i="90"/>
  <c r="E113" i="90"/>
  <c r="D113" i="90"/>
  <c r="D173" i="90" s="1"/>
  <c r="D112" i="90"/>
  <c r="D111" i="90"/>
  <c r="D100" i="90"/>
  <c r="D99" i="90"/>
  <c r="D86" i="90"/>
  <c r="D85" i="90"/>
  <c r="D69" i="90"/>
  <c r="D68" i="90"/>
  <c r="D48" i="90"/>
  <c r="D47" i="90"/>
  <c r="D42" i="90"/>
  <c r="B2" i="105" l="1"/>
  <c r="E2" i="102"/>
  <c r="B2" i="102"/>
  <c r="E1" i="102"/>
  <c r="D2" i="93"/>
  <c r="B2" i="93"/>
  <c r="D1" i="93"/>
  <c r="D2" i="104"/>
  <c r="D1" i="104"/>
  <c r="C265" i="105" l="1"/>
  <c r="C17" i="99" s="1"/>
  <c r="C264" i="105"/>
  <c r="E2" i="96" l="1"/>
  <c r="E1" i="96"/>
  <c r="D2" i="95"/>
  <c r="D1" i="95"/>
  <c r="E2" i="92"/>
  <c r="E1" i="92"/>
  <c r="E2" i="91"/>
  <c r="E1" i="91"/>
  <c r="E2" i="87"/>
  <c r="E1" i="87"/>
  <c r="E2" i="86"/>
  <c r="E1" i="86"/>
  <c r="D2" i="88"/>
  <c r="D1" i="88"/>
  <c r="C15" i="99"/>
  <c r="B2" i="96"/>
  <c r="B2" i="95"/>
  <c r="B2" i="92"/>
  <c r="B2" i="91"/>
  <c r="B2" i="87"/>
  <c r="B2" i="86"/>
  <c r="B2" i="88"/>
  <c r="D4" i="99" l="1"/>
  <c r="C16" i="99"/>
  <c r="C11" i="99"/>
  <c r="E56" i="102" l="1"/>
  <c r="D63" i="102" s="1"/>
  <c r="E48" i="102"/>
  <c r="E45" i="102"/>
  <c r="E42" i="102"/>
  <c r="E39" i="102"/>
  <c r="E36" i="102"/>
  <c r="E31" i="102"/>
  <c r="E28" i="102"/>
  <c r="E22" i="102"/>
  <c r="E19" i="102"/>
  <c r="E15" i="102"/>
  <c r="E10" i="102"/>
  <c r="E7" i="102"/>
  <c r="E4" i="102"/>
  <c r="E135" i="96"/>
  <c r="D136" i="96"/>
  <c r="D135" i="96"/>
  <c r="C57" i="95"/>
  <c r="D56" i="95" s="1"/>
  <c r="C14" i="99" s="1"/>
  <c r="C56" i="95"/>
  <c r="D11" i="91"/>
  <c r="F10" i="91" s="1"/>
  <c r="C12" i="99" s="1"/>
  <c r="D10" i="91"/>
  <c r="D15" i="92"/>
  <c r="D14" i="92"/>
  <c r="F8" i="87"/>
  <c r="D9" i="87"/>
  <c r="D8" i="87"/>
  <c r="D21" i="86"/>
  <c r="F20" i="86" s="1"/>
  <c r="C10" i="99" s="1"/>
  <c r="D20" i="86"/>
  <c r="D235" i="93"/>
  <c r="C9" i="99" s="1"/>
  <c r="C235" i="93"/>
  <c r="D48" i="88"/>
  <c r="F47" i="88" s="1"/>
  <c r="C6" i="99" s="1"/>
  <c r="D47" i="88"/>
  <c r="C48" i="104"/>
  <c r="D236" i="93" l="1"/>
  <c r="F14" i="92"/>
  <c r="C13" i="99" s="1"/>
  <c r="D2" i="99" s="1"/>
</calcChain>
</file>

<file path=xl/sharedStrings.xml><?xml version="1.0" encoding="utf-8"?>
<sst xmlns="http://schemas.openxmlformats.org/spreadsheetml/2006/main" count="1544" uniqueCount="1219">
  <si>
    <t>ردیف</t>
  </si>
  <si>
    <t>جمع بندی نمرات</t>
  </si>
  <si>
    <t>مجموع نمرات چک لیست</t>
  </si>
  <si>
    <t>امتیاز نهایی</t>
  </si>
  <si>
    <t>نمره کسب شده</t>
  </si>
  <si>
    <t>مشاهده</t>
  </si>
  <si>
    <t>تاریخ ارزیابی:</t>
  </si>
  <si>
    <t xml:space="preserve">امتیاز مکتسبه </t>
  </si>
  <si>
    <t>مرکز آموزشی درمانی / بیمارستان:</t>
  </si>
  <si>
    <t>موارد ارزیابی (استاندارد) عمومی و روش ارزیابی</t>
  </si>
  <si>
    <t>امتیاز
 ( 1-2 -0)</t>
  </si>
  <si>
    <t xml:space="preserve">روش ارزیابی و تخصیص امتیاز </t>
  </si>
  <si>
    <t>مستندات</t>
  </si>
  <si>
    <t>دسترسی مناسب برای بخش اورژانس وجود دارد.</t>
  </si>
  <si>
    <t xml:space="preserve">وجود تابلو ها و راههای ورودی (۱) تفکیک ورودی آمبولانس از بیماران (۱) </t>
  </si>
  <si>
    <t>دستور العمل بیمارستان ایمن و راهنمای استانداردهای اعتباربخشی</t>
  </si>
  <si>
    <t>مشاهده و بررسی مستندات  (برنامه شیفت و مصاحبه در مورد سابقه  و عملکرد (۱) بررسی چند مورد تریاژ و  وضعیت بیماران حاضر و تایید  سطح (۲)</t>
  </si>
  <si>
    <t>بخشنامه 4۰۰٫4۲۲۱م/ ۱۴۰۰٫۳٫۳ شناسنامه و استاندارد بخش اورژانس</t>
  </si>
  <si>
    <t>کادر انتظامات و نیروی انتظامی مستقر در ورودی بخش اورژانس فعال و نقش موثر در کاهش ازدحام دارند (رضایت کادر درمان و مراجعین بررسی شود)</t>
  </si>
  <si>
    <t>مشاهده و مصاحبه (رضایت کادر درمان ۱ امتیاز رضایت مراجعین 1 امتیاز)</t>
  </si>
  <si>
    <t>استانداردهای اعتباربخشی</t>
  </si>
  <si>
    <t>مشاهده (۱) و چک کارایی (۲)</t>
  </si>
  <si>
    <t>وجود فضای انتظار (۱) و وجود امکانات رفاهی (۲)</t>
  </si>
  <si>
    <t>مستندسازی (تکمیل پرونده بیمار) خدمات بستری و سرپایی در بخش اورژانس برابر قوانین ابلاغی انجام میشود.</t>
  </si>
  <si>
    <t xml:space="preserve">مشاهده مستندات حداقل پرونده بستری و ۱ پرونده سرپایی (تعداد صحیح برگه های پرونده (1) و تکمیل اوراق (1) </t>
  </si>
  <si>
    <t xml:space="preserve">بخشنامه 4۰۰٫4۲۲۱م/ ۱۴۰۰٫۳٫۳ شناسنامه و استاندارد بخش اورژانس -استانداردهای اعتبار بخشی </t>
  </si>
  <si>
    <t>ویزیت بیماران سطح ۲ تریاژ حداکثر ۱۰ دقیقه بیماران سطح 3 حداکثر ۲۰ دقیقه سطح 4 حداکثر 60 دقیقه، سطح ۵ حداکثر ۱۲۰ دقیقه انجام می شود.</t>
  </si>
  <si>
    <t xml:space="preserve">اولویت با سطح ۲ می باشد مشاهده و بررسی مستندات </t>
  </si>
  <si>
    <t>دستور العمل اورژانس بیمارستانی</t>
  </si>
  <si>
    <t xml:space="preserve">محدوده زمانی استاندارد انجام مشاوره های پزشکی اورژانس رعایت می شود. </t>
  </si>
  <si>
    <t xml:space="preserve">بررسی مستندات هر مورد ۱ امتیاز (اورژانس زیر ۲ ساعت ) </t>
  </si>
  <si>
    <t>دستور العمل آنکالی  پزشکان و استانداردهای اعتبار بخشی</t>
  </si>
  <si>
    <t>اتاق ایزوله عفونی در اورژانس طبق دستور العمل وجود دارد. (دارای پیش ورودی و تمهیدات حفاظت فردی مناسب و تهویه مناسب میباشد)</t>
  </si>
  <si>
    <t xml:space="preserve">بخشنامه 4۰۰٫۲۲۳۱م ۱۴۰۰٫۳٫۳ شناسنامه و استاندارد بخش اورژانس </t>
  </si>
  <si>
    <t xml:space="preserve">مستندات، حضور متخصص طب اورژانس در تمام شیفتها (۱) و برنامه سوپروایزر حضور سوپروایزر در تمام شیفتها (۲) </t>
  </si>
  <si>
    <t xml:space="preserve">بخشنامه 4۰۰٫4۲۲۱م/ ۱۴۰۰٫۳٫۳ شناسنامه و استاندارد بخش اورژانس </t>
  </si>
  <si>
    <t xml:space="preserve">مشاهده مستندات و کنترل حضور اعضاء
</t>
  </si>
  <si>
    <t xml:space="preserve">بخشنامه 4۰۰٫4۲۲۱م/ ۱۴۰۰٫۳٫۳ شناسنامه و استاندارد بخش اورژانس - </t>
  </si>
  <si>
    <t xml:space="preserve">بخشنامه ۴۰۰٫۴۲۲۱م ۴۰۰٫۳٫۳ ۱ شناسنامه و استاندارد بخش اورژانس </t>
  </si>
  <si>
    <t xml:space="preserve">منطبق با دستور العمل استاندارد دارویی بخش 
اورژانس سال ۱۴۰۲ ویرایش هشتم 
</t>
  </si>
  <si>
    <t>پرسنل پرستاری بخش اورژانس از نیروهای طرحی با کمتر از ۲ سال سابقه کار نیستند</t>
  </si>
  <si>
    <t>نبود هر دو مورد (۲) وجود یک مورد (1)</t>
  </si>
  <si>
    <t>راهنمای استانداردهای اعتباربخشی</t>
  </si>
  <si>
    <t>حضور ۲ بیمار و بیشتر تعیین تکلیف نشده (0) حضور یک بیمار تعیین تکلیف نشده (۱) تمام بیماران ماندگار بالای ۶ ساعت تعیین تکلیف شده اند.</t>
  </si>
  <si>
    <t>حضور ۲ بیمارو بیشتر بستری بالای ۱۲ ساعت و بیشتر (0) حضور یک بیمار بستری بالای ۱۲ ساعت (۱) هیچ بیمار بستری و ماندگار بالای ۱۲ ساعت در اورژانس (۲)</t>
  </si>
  <si>
    <t xml:space="preserve">تخت های سرپایی ( FAST TRACK )در اورژانس با مراجعه بیش از ۱۰ هزار نفر در سال راه اندازی و خدمات ارائه می نماید </t>
  </si>
  <si>
    <t xml:space="preserve">جابجایی ایمن بیماران به اورژانس و یا بین بخشها توسط بیمار بر انجام می گردد. </t>
  </si>
  <si>
    <t>مشاهده جابجایی ایمن(1)- با بیمار بر (1)</t>
  </si>
  <si>
    <t>بیماران سطح ۵ در بخش اورژانس ویزیت می شوند داروخانه بخش اورژانس در دسترس می باشد.</t>
  </si>
  <si>
    <t>برنما (بنر) اطلاع رسانی در خصوص ممنوعیت هر گونه پرداخت وجه خارج از صندوق بیمارستان در معرض دید مراجعه کنندگان به اورژانس وجود دارد</t>
  </si>
  <si>
    <t>مشاهده وجود دارد (1)، در معرض دید (1)</t>
  </si>
  <si>
    <t>بخشنامه شماره 7599- مورخ 1401/4/6</t>
  </si>
  <si>
    <t>راهنمای نحوه کارکرد و تاریخ آخرین کنترل کیفی (کالیبره) تجهیزات بر روی آنها نصب شده است.</t>
  </si>
  <si>
    <t xml:space="preserve">وجود راهنمای نحوه کار کرد (۱) دارابودن تاریخ معتبر (۱)
</t>
  </si>
  <si>
    <t xml:space="preserve">مشاهده و بررسی مستندات </t>
  </si>
  <si>
    <t xml:space="preserve">ویزیت بیماران توسط پزشک معالج انجام و تعیین تکلیف میشوند </t>
  </si>
  <si>
    <t xml:space="preserve"> مشاهده ستندات (مد نظر بستری و تعیین تکلیف شده هستند که بدلایلی مثل فقدان تخت بستری همچنان در بخش اورژانس مانده اید)</t>
  </si>
  <si>
    <t>بررسی مستندات (داشتن تخت ویژه 1 تعیین تکلیف زیر ۱۲ ساعت 2)</t>
  </si>
  <si>
    <t>فرآیند ثبت " ترک با مسئولیت شخصی" با ثبت دقیق علت هر یک از موارد انجام و مورد تحلیل و بررسی قرار میگیرد (مطلوب زیر ۴ درصد)</t>
  </si>
  <si>
    <t>بررسی مستندات (ثبت عللت 1 و  تحلیل 1)</t>
  </si>
  <si>
    <t>مسئول مدیریت تخت ( bed manager) توسط رئیس مرکز تعیین و وظایف خود را انجام میدهد.</t>
  </si>
  <si>
    <t xml:space="preserve">مشاهده مستندات دارا بودن حکم (1) - انجام وظایف (1) </t>
  </si>
  <si>
    <t>اعزام و انتقال بیماران بین بیمارستانی با مرکز درمانی برابر دستورالعمل مربوطه صورت میگیرد</t>
  </si>
  <si>
    <t>بخشنامه 4۰۰/۱۴۷4م ۹۸/۱۱/۱۱</t>
  </si>
  <si>
    <t>شناسنامه استاندارد خدمات مدیریت درمان سکته های  حاد قلبی</t>
  </si>
  <si>
    <t xml:space="preserve">مشاهده مستندات (پوشش حرفه ای (۱) ، برچسب شناسایی (۱) </t>
  </si>
  <si>
    <t>بخشنامه شورای فرهنگی</t>
  </si>
  <si>
    <t xml:space="preserve">مشاهده مستندات وجود پزشک انکال (۱) حضور پزشک مقیم (۲) </t>
  </si>
  <si>
    <t>راهنمای کشوری ارائه خدمات مامایی و زایمان</t>
  </si>
  <si>
    <t xml:space="preserve">مشاهده مستندات ثبت موارد حداکثر تا یک هفته ۱ تحلیل (۲) </t>
  </si>
  <si>
    <t>دستور العمل ترویج زایمان طبیعی</t>
  </si>
  <si>
    <t>مشاهده مستندات (شناسایی بر اساس دستبند ۱ تحویل با کات نوزاد (۲)</t>
  </si>
  <si>
    <t>اعتباربخشی- راهنمای کشوری ارائه خدمات مامایی و زایمان</t>
  </si>
  <si>
    <t>وجود لیست کامل افراد (1) حضور بر اساس لیست (۲)</t>
  </si>
  <si>
    <t>مشاهده مستندات (وجود پک(1) لیست کامل ملزومات (۲)</t>
  </si>
  <si>
    <t>مشاهده مستندات وجود برنامه آنکالی(1) حضور پزشک مقیم (۲)</t>
  </si>
  <si>
    <t xml:space="preserve">مشاهده مستندات وجود ست(1) لیست کامل ملزومات (۲)
</t>
  </si>
  <si>
    <t>منطبق با دستور العمل استاندارد دارویی بخش اورژانس سال ۱۴۰۲ ویرایش هشتم</t>
  </si>
  <si>
    <t xml:space="preserve">مطابق با دستور العمل بیمارستانهای دوستدار مادر </t>
  </si>
  <si>
    <t xml:space="preserve">مشاهده (امتیازات بر اساس قانون همه یا هیچ) </t>
  </si>
  <si>
    <t>مشاهده مستندات (پوشش حرفه ای (1)، برچسب شناسایی (2)</t>
  </si>
  <si>
    <t>مشاهده و بررسی، تماس و کنترل در حضور سوپروایزر(حضوری 1، غیر حضوری ۱)</t>
  </si>
  <si>
    <t>بخشنامه 4۰۰/۱۰4۲۶- ۹7/5/8</t>
  </si>
  <si>
    <t>اطلاع رسانی ( برنامه) در خصوص ساعت و روزهای حضور پزشکان انجام شده است (سامانه های بیمارستانی و پزشکان برابر برنامه اعلامی در در مانگاه حضور و به ویزیت بیماران می پردازند.</t>
  </si>
  <si>
    <t xml:space="preserve">تمهیداتی برای اطلاع رسانی به بیماران در صورت عدم حضور پزشک برای عدم مراجعه و اعلام نوبت بعدی در نظر گرفته است. (سیستم اطلاع رسانی لغو نوبت دهی ) </t>
  </si>
  <si>
    <t>بررسی</t>
  </si>
  <si>
    <t>امکانات رفاهی در درمانگاه وجود داشته و مراجعین رضایت دارند (صندلی - آبسردکن - تلویزیون و تهویه و ...)</t>
  </si>
  <si>
    <t>مشاهده و مصاحبه</t>
  </si>
  <si>
    <t>انتقال بیماران بین بخشهای بیمارستان توسط بیمار بر انجام میشود.</t>
  </si>
  <si>
    <t>انتقال ایمن (۱) انتقال توسط بیماربر (۱)</t>
  </si>
  <si>
    <t>طرح انطباق در ارائه خدمات رعایت شده است.</t>
  </si>
  <si>
    <t>ارائه خدمات توسط پرسنل همگن (۲) مشاهده مواردی از عدم الطباق (1) بدون برنامه جهت رعایت طرح انطباق (0)</t>
  </si>
  <si>
    <t>مشاهده و بررسی</t>
  </si>
  <si>
    <t>استانداردهای اعتباربخشی(انجام هر کدام از مراحل یک امتیاز)</t>
  </si>
  <si>
    <t>استانداردهای اعتباربخشی - بخشنامه 400/18653-1401/7/27</t>
  </si>
  <si>
    <t>بیماران از نحوه دریافت خدمات و برخورد و ویزیت پزشکان رضایت دارند.</t>
  </si>
  <si>
    <t>مصاحبه با بیمار و همراهان</t>
  </si>
  <si>
    <t>بیماران با پزشک معالج و فرآیند درمانی آشنایی دارند.</t>
  </si>
  <si>
    <t>مصاحبه</t>
  </si>
  <si>
    <t>پرستار خود را به بیمار معرفی کرده است و بیمار از خدمات و برخورد پرسنل پرستاری رضایت دارند.</t>
  </si>
  <si>
    <t>مصاحبه حداقل دو بیمار و دو همراه</t>
  </si>
  <si>
    <t>رژیم غذایی بیماران بر اساس نوع بیماری ارائه میشود و کیفیت تغذیه مناسب است.</t>
  </si>
  <si>
    <t>استانداردهای اعتبار بخشی</t>
  </si>
  <si>
    <t>وسایل حفاظت فردی و ملزومات شستشو و ضد عفونی دست در بخشهای مختلف در دسترس هستند. (پرسنل و مراجعین)</t>
  </si>
  <si>
    <t>دستور العمل بیمارستان ایمن</t>
  </si>
  <si>
    <t>مشاهده مستندات</t>
  </si>
  <si>
    <t xml:space="preserve">شماره تلفنهای رسیدگی به شکایات وزارت (۱۹۰) و معاونت درمان دانشگاه مربوطه در معرض دید نصب شده است و فرایندهای مربوطه اجرایی می گردد. </t>
  </si>
  <si>
    <t xml:space="preserve">استانداردهای اعتباربخشی (نصب 1 امتیاز و انجام فرآیند 1 امتیاز) </t>
  </si>
  <si>
    <t>کپسول اکسیژن پر برانکاردهای مخصوص انتقال بین بخشی بیماران نصب و ونتیلاتور سیار در دسترس میباشد.</t>
  </si>
  <si>
    <t>مشاهده و بررسی مستندات</t>
  </si>
  <si>
    <t>تائیدیه از سازمان آتش نشانی را دارا میباشد و سیستمهای اعلام و اطفاء حریق فعال میباشد.</t>
  </si>
  <si>
    <t>بررسی و مصاحبه</t>
  </si>
  <si>
    <t>بخشنامه های ابلاغی</t>
  </si>
  <si>
    <t xml:space="preserve">تابلو علائم یا خطوط راهنمایی جهت دستیابی به سایر بخشهای بیمارستانی تعبیه شده است. </t>
  </si>
  <si>
    <t xml:space="preserve"> بیمارستان با سازمانهای بیمه گر پایه قرار داد دارد. و پذیرای بیماران دارای بیمه پایه میباشد.</t>
  </si>
  <si>
    <t>بررسی مستندات و مصاحبه</t>
  </si>
  <si>
    <t>تمهیدات لازم جهت تامین غذای همراهان بیماران در نظر گرفته شده است. کادر درمان از کیفیت غذا رضایت دارند.</t>
  </si>
  <si>
    <t>مصاحبه ( هر کدام (۱) امتیاز)</t>
  </si>
  <si>
    <t xml:space="preserve"> کتاب ضوابط اجرایی و سیاستهای بخش تغذیه در بیمارستانهای سراسر کشور</t>
  </si>
  <si>
    <t xml:space="preserve">حریم بیمار و بکارگیری پوشش مناسب بیمار در حین ارائه خدمات رعایت میشود. </t>
  </si>
  <si>
    <t xml:space="preserve"> طبق بخشنامه </t>
  </si>
  <si>
    <t>پرداختی بیماران و مراجعین فقط از طریق صندوق بیمارستان انجام میگردد.</t>
  </si>
  <si>
    <t>بررسی ۵ پرونده و صورتحساب مربوطه (مصاحبه و یا تماس با بیماران و همراهان)</t>
  </si>
  <si>
    <t>مسئول واحد درامد و ترخیص به نحوه محاسبه صورتحساب بیماران و آخرین بخشنامه ها و دستور العمل های ابلاغی وزارت بهداشت و سازمانهای بیمه اشراف کامل دارد.</t>
  </si>
  <si>
    <t>هزینه ای بابت تشکیل پرونده و کپی از بیماران در یافت نمی گردد.</t>
  </si>
  <si>
    <t>بررسی سیستم حسابداری و مصاحبه با ۵ مراجعه کننده</t>
  </si>
  <si>
    <t>بابت خدمات مندرج در لیست موارد هتلینگ و ۶ درصد تعرفه پرستاری مبلغی از بیماران بصورت جداگانه دریافت نمی شود.</t>
  </si>
  <si>
    <t>مرکز تعرفه ای مصوب را در معرض دید (پذیرش و ترخیص) مراجعین نصب نموده است (تعرفه ویزیت و هتلینگ)</t>
  </si>
  <si>
    <t xml:space="preserve">مشاهده مستندات وجود پزشک انکال (۱)  حضور پزشک مقیم (۲) </t>
  </si>
  <si>
    <t xml:space="preserve">بررسی کیفی و کمی فرم های تریاژ از لحاظ تعیین سطوح تریاژ، مداخلات انجام شده و رعایت استانداردهای خدمت برای ارتقا فرایندهای تریاژ توسط ماما مسئول انجام میشود </t>
  </si>
  <si>
    <t>در بلوک زایمان دسترسی فوری به پگ کنترل خونریزی با دارو ها و وسایل مورد نیاز وجود دارد (پروستاگلاندینf2α  ومترژین  ، میز و پروستول و ... )</t>
  </si>
  <si>
    <t>(مصاحبه، مستند و مشاهده)</t>
  </si>
  <si>
    <t xml:space="preserve">(مشخصات، وضعیت، سوابق، ارزیابی و توصیه ها) </t>
  </si>
  <si>
    <t xml:space="preserve">(بررسی دفتر  ثبت مقادیر بحرانی و مستندات  پرونده بیماران)  </t>
  </si>
  <si>
    <t xml:space="preserve">دستور العمل مقادیر بحرانی پاراکلینیک مطابق با الزامات تعيين شده توسط وزارت بهداشت، تدوین شده  و کارکنان از آن آگاهی دارند و بر اساس آن عمل می نمایند. </t>
  </si>
  <si>
    <t xml:space="preserve">روش اجرایی  دستورات تلفنی و شفاهی تدوین شده و پرسنل از آن آگاهی داشته و بر اساس آن عمل می کنند. </t>
  </si>
  <si>
    <t xml:space="preserve">ترالی اورژانس براساس آخرین استاندارد مجهز شده است. مستندات نشان می دهند که پرستار مسئول از آماده، کامل و به روز بودن داروها و امکانات ترالی اورژانس و DC شوک، اطمینان حاصل می کند. </t>
  </si>
  <si>
    <t>فضای انتظار برای اورژانس متناسب با بار ورودی سالانه تعبیه شده است و دارای امکانات لازم می باشد.</t>
  </si>
  <si>
    <t>مشاهده (در بیمارستانهای با 3۲ تخت ، اورژانس حداقل دارای 10 تخت و 4 تخت بخش اورژانس به تزریقات سرپایی تخصیص یابد و برای سایر بیمارستانها حداقل 10درصد تعداد تخت های بیمارستان می باشد.)</t>
  </si>
  <si>
    <t>هر کدام یک امتیاز</t>
  </si>
  <si>
    <t xml:space="preserve">  دستور العمل انکالی </t>
  </si>
  <si>
    <t>اولویت پذیرش بیماران حاد در انتظار بستری در بخشهای ویژه نسبت به بیماران نیازمند به جراحیهای غیر اورژانسی / بیماران اورژانس که نیازمند تدوام مراقبت و درمان هستند حداکثر ظرف دوازده ساعت به بخشهای بستری منتقل میشوند.</t>
  </si>
  <si>
    <t>مشاهده مستندات (درج مشخصات
در (۱) MCMC اخذ پذیرش از مقصد (1)</t>
  </si>
  <si>
    <t>کتاب راهنمای کشوری ارائه خدمات مامایی و  زایمان</t>
  </si>
  <si>
    <t xml:space="preserve">وجود ترالی احیا(۱) وجود چیدمان استاندارد داروها و ملزومات (۱) </t>
  </si>
  <si>
    <t>کد فوریت های مامایی تعریف و به تمامی بخش ها ابلاغ شده و در صورت اعلام، تیم مطابق آخرین دستورالعمل بر بالین مادر حاضر میشود.</t>
  </si>
  <si>
    <t>برنامه مقیمی/آنکالی پزشکان متخصص زنان در بخش موجود بوده  و در صورت نیاز مطابق برنامه در بخش حضور می یابند</t>
  </si>
  <si>
    <t xml:space="preserve"> ویزیت بالینی تمامی مراجعین سرپایی توسط پزشک مقیم /آنکال در محدوده زمانی اعلام شده انجام و تمامی بیماران طبق دستورالعمل تعیین تکلیف میگردند</t>
  </si>
  <si>
    <t>ویزیت بالینی روزانه  متخصص زنان مقیم/ آنکال  از مادران نیازمند مراقبت ویژه  و  دستورات پزشکی در زمان ترخیص در برگه خلاصه پرونده ثبت می گردد</t>
  </si>
  <si>
    <t>در صورت وجود زایمان نیازمند مراقبت ویژه متخصص اطفال حین زایمان طبق دستورالعمل حضور می یابد</t>
  </si>
  <si>
    <t>شناسایی  و تحویل ایمن نوزاد به  مادر برابر دستورالعمل ابلاغی انجام می شود</t>
  </si>
  <si>
    <t>تیم احیای پیشرفته نوزاد در بخش زایمان و پس از زایمان و نوزادان موجود بوده و اعضای تیم طبق برنامه در بیمارستان حضور دارند؟</t>
  </si>
  <si>
    <t>روشهای بیدردی دارویی زایمان  اجرا میشود</t>
  </si>
  <si>
    <t xml:space="preserve"> پزشک متخصص زنان و زایمان و مامای مسئول شیفت از آخرین دستورالعمل ترک علیرغم توصیه های پزشکی آگاهی داشته و بر اساس آن عمل میکنند</t>
  </si>
  <si>
    <t>ثبت موالید در سامانه OP.SALAMAT .IR به روز میباشد</t>
  </si>
  <si>
    <t>شاخص سزارین نخست زا و زایمان طبیعی ماهانه در کمیته ترویج زایمان طبیعی مورد پایش و تحلیل قرار میگیرد</t>
  </si>
  <si>
    <t>فرایند رضایت سنجی از مادران زایمان طبیعی کرده براساس بند خ ماده 50 قانون حمایت از خانواده و جوانی جمعیت انجام میشود</t>
  </si>
  <si>
    <t>بیماران بستری در بخش ها به زنگ احضار  پرستار دسترسی دارند و آموزش استفاده از آن را دیده اند.</t>
  </si>
  <si>
    <t>مشاهده ، مصاحبه و بررسی مستندات (ثبت درخواستها در سامانه های رسمی اداره تجهیزات پزشکی (۱) رعایت الزامات فاکتور (۲) اقرار بیماران و همراهان مبنی بر ارجاع به خارج از بیمارستان به منزله امتیاز (۰) میباشد.</t>
  </si>
  <si>
    <t>پرسنل از دستور العمل  ابلاغی تحویل و انتقال بیمار (روش ISBAR) اطلاع داشته و از این روش استفاده می کنند.</t>
  </si>
  <si>
    <t>پزشکان  و کادر درمان دارای پوشش حرفه ای و اتیکت قابل شناسایی میباشند.</t>
  </si>
  <si>
    <t>طبق بخشنامه</t>
  </si>
  <si>
    <t xml:space="preserve">ترالی احیاء در بخش اورژانس و اتاق احیاء (بصورت جداگانه) موجود و دارای چیدمان استاندارد و داروها و ملزومات احیاء نوزاد میباشد </t>
  </si>
  <si>
    <t>دستور العمل برنامه سکته های حاد قلبی (۲۴۷) وسکته های حاد مغزی (۷۲۴)  در بیمارستانهای مجری اجرا می شود.</t>
  </si>
  <si>
    <t>زنگ فراخوان نگهبان در اتاق تریاژ و ایستگاه پرستاری بخش اورژانس موجود است.</t>
  </si>
  <si>
    <t>انتقال بیماران تعیین تکلیف شده به بخش مربوطه زیر 12 ساعت انجام میشود.</t>
  </si>
  <si>
    <t xml:space="preserve"> برنامه انکالی  و مقیمی پزشکان در بخش مربوطه و اتاق سوپروایزر شیفت وجود دارد و پزشکان طبق برنامه حضور فعال دارند .</t>
  </si>
  <si>
    <t xml:space="preserve">وجود ترالی جداگانه (۱) ، چیدمان استاندارد و داروهای احیاء نوزاد (۱) </t>
  </si>
  <si>
    <t xml:space="preserve">مشاهده دارا بودن (۱ امتیاز) منطبق با استانداردها  (۱ امتیاز ) </t>
  </si>
  <si>
    <t>تریاژ مادران باردار و الویت سازی مادران و تکمیل فرم تریاژ مامایی برای تمامی مراجعین برابر دستورالعمل توسط مامای واجد شرایط انجام می گیرد.</t>
  </si>
  <si>
    <t xml:space="preserve">مشاهده مستندات انجام تریاژ ( 1 ) غیر طرحی و دارای حداق سه سال سابقه فعالیت </t>
  </si>
  <si>
    <t>دستورالعمل تریاز مامایی</t>
  </si>
  <si>
    <t>ترالی احیا بزرگسال و نوزادان طبق آخرین ویرایش چینش و در دسترس میباشد</t>
  </si>
  <si>
    <t>نوبت دهی حضوری و الکترونیک یا غیر حضوری توام ( تلفنی - اینتر نتی و ..) دارد.</t>
  </si>
  <si>
    <t>کدهای 29 گانه وقایع ناخواسته درمانی در تابلو اعلانات الحاق شده و پرسئل و مسئول فنی با آنها آشنا هستند.</t>
  </si>
  <si>
    <t>پرستار تریاز در تمام شیقتها حضور فعال با برنامه منفک شده از پرسنل اورژانس دارد (حداقل ۵ سال سابقه کار در اورژانس و سطح بندی تریاژ بدرستی انجام میشود)</t>
  </si>
  <si>
    <t>در بیمارستانهای با بار مراجعه بیش از ۳۰ هزار بیمار در سال متخصص طب اورژانس و سوپروایزر مقیم در اورژانس حضور دارد .</t>
  </si>
  <si>
    <t>تعیین تکلیف بیماران بستری در اورژانس در محدوده زمانی استاندارد کمتر از 6 ساعت انجام می پذیرد.</t>
  </si>
  <si>
    <t>در حین درمان و ترخیص آموزشهای لازم به بیمار ارائه می شود.</t>
  </si>
  <si>
    <t>ویزیت بیماران بستری در بخش عادی روزانه توسط پزشک معالج انجام می گردد.</t>
  </si>
  <si>
    <t xml:space="preserve"> اخلاق حرفه ای و ضوابط کاری (یونیفرم، اتیکت، لاک ناخن، عدم استفاده از تلفن همراه و کتاب و جزوه  ومحیط رمانی ساکت و آرام  ...) توسط پرسنل رعایت شده و سرپرستار بر آن نظارت دارد.</t>
  </si>
  <si>
    <t xml:space="preserve"> سرپرستار از نحوه برآورد نیرو آگاهی داشته و اصول برنامه نویسی و چینش نیروهای موجود در بخش در هر نوبت کاری متناسب با حجم کار، ویژگی های افراد و برآورد کمی و کیفی نیرو انجام می شود.</t>
  </si>
  <si>
    <t xml:space="preserve"> چینش نیروهای هر یک از اتاق های عمل فعال قبل از شروع عمل جراحی برنامه ریزی و اجرا میشود..</t>
  </si>
  <si>
    <t>مدیریت CSSD  توسط کاردان / کارشناس اتاق عمل یا پرستار  انجام می شود . (بکار گیری  نیروهای کاردان / کارشناس اتاق عمل  در CSSD  نقاط قوت این بخش است. )</t>
  </si>
  <si>
    <t xml:space="preserve"> نیروهای تخصصی کاردان / کارشناس  بیهوشی / اتاق عمل در انجام پروسیجر ها و اتاق های عمل فعال حضور دارند .</t>
  </si>
  <si>
    <t>سرپرستار بر عدم حضور افراد فاقد صلاحیت / تخصص / غیر ضروری (تحت عنوان دستیار پزشک - نماینده شرکت - کمک  پرستار ) در اتاق عمل و انجام عمل های جراحی نظارت دارد .</t>
  </si>
  <si>
    <t>سرپرستار بر حضور پزشکان / دستیاران / گروهای آموزشی / پرسنل مرتبط ( مجاز) با انجام پروسیجر  و امکانات موجود نظارت دارد .</t>
  </si>
  <si>
    <t>تقسیم متوازن بیماران در اتاق های عمل با رعایت تجهیزات مورد نیاز - پرسنل همگن - استاندارد های ابلاغی انجام می شود .</t>
  </si>
  <si>
    <t>سرپرستار/ مسئول شیفت از تعداد بیماران عمل شده /  در حال عمل / منتظر عمل  و پیگیری های مربوط به هرکدام از آن ها آگاه است.</t>
  </si>
  <si>
    <t>سرپرستار به عملکرد  داروخانه اتاق عمل / CSSD /  مامایی نظارت دارد ؟ تعامل و هماهنگی بین بخشی از جمله واحد های اداری / کارپردازی / انبار مرکزی / داروخانه مرکزی  انجام می شود .</t>
  </si>
  <si>
    <t xml:space="preserve"> دغدغه های احتمالی اجرای چک لیست جراحی ایمن  و  برنامه ریزی جهت حل آنها  در دفتر گزارش ثبت می شود .</t>
  </si>
  <si>
    <t>تعیین دامنه بهینگی اتاق عمل  و شاخص های مورد نظر ( نسبت مدت زمان استفاده از اتاق عمل به معادل تمام وقت / تعداد اعمال جراحی به تعداد تخت های عمل جراحی فعال )انجام می شود .</t>
  </si>
  <si>
    <t>محاسبه ظرفیت قابل استفاده از اتاق عمل با در نظر گرفتن  ظرفیت ذخیره فوریتها و اورژانس -اقدامات کیفیت - و ایمنی بیمار  انجام گرفته و سرپرستار از نتایح تحلیل و انجام اقدام های اصلاحی آگاهی دارد.</t>
  </si>
  <si>
    <t>عوامل کاهش دهنده و مخدوش کننده  ظرفیت قابل استفاده در اتاق عمل( تخصیص اتاق عمل برای پزشکان خاص/ تخصص خاص و ...)  شناسایی/  بررسی و تحلیل آنها در کمیته پایش و کمیته مدیریت و رهبری  انجام و به اطلاع سرپرستار رسانده شده است.</t>
  </si>
  <si>
    <t>شاخص مدت زمان انتظار بیمار از زمان ورود به اتاق پذیرش تا انتقال به اتاق پروسیجر  گرد آوری / تحلیل / پایش  و اقدام های اصلاحی بر اساس مصوبات کمیته پایش انجام می گیرد.</t>
  </si>
  <si>
    <t>شاخص تعداد عمل های کنسل شده با درج علت کنسلی ،  گرد آوری / تحلیل / پایش و اقدام های اصلاحی بر اساس مصوبات کمیته پایش انجام می گیرد.</t>
  </si>
  <si>
    <t>شاخص مدت ناشتایی بیماران( NPO ) گرد آوری / تحلیل / پایش و اقدام های اصلاحی بر اساس مصوبات کمیته پایش انجام می گیرد.</t>
  </si>
  <si>
    <t>شاخص سوختگی بیماران با کوتر گرد آوری / تحلیل / پایش و اقدام های اصلاحی بر اساس مصوبات کمیته پایش انجام می گیرد.</t>
  </si>
  <si>
    <t>نظارت بر اجرای اقدامات اصلاحی توسط کارشناس هماهنگ کننده ایمنی بیمار / دفتر بهبود کیفیت   انجام می شود و در موارد لازم مداخله صورت می گیرد.</t>
  </si>
  <si>
    <t>پره آپ بیماران قبل از عمل جراحی به صورت منظم و برنامه ریزی شده برای بیماران کاندید اعمال جراحی الکتیو  انجام می شود. .</t>
  </si>
  <si>
    <t>برگه های تکمیل شده  ارزیابی و مشاوره ی پیش از بیهوشی بیماران موقع انتقال به اتاق عمل  در پرونده وجود دارد .</t>
  </si>
  <si>
    <t>ثبت به موقع دستور ناشتایی در پرونده بیمار توسط پزشک معالج در دستورات قبل از عمل  و ثبت در سیستم اسکچول اتاق عمل  انجام می شود .</t>
  </si>
  <si>
    <t xml:space="preserve"> ارائه آموزش های لازم به بیمار در خصوص مدت و محدودیت های ناشتایی، توسط پرستار بخش بستری  و پزشک معالج قبل از انتقال به اتاق عمل انجام می شود .</t>
  </si>
  <si>
    <t>تنظیم زمان تقریبی پذیرش بیماران در اتاق عمل و بر همین اساس تعیین ساعات آغاز ناشتایی بیمار  با هماهنگی پزشک معالج / بخش بستری / اتاق عمل  انجام می شود .</t>
  </si>
  <si>
    <t>ساعات ناشتای بیماران به دلایل عدم حضور پزشک، عدم آمادگی اتاق عمل، تجهیزات و سایر عوامل طولانی نمی شود. .</t>
  </si>
  <si>
    <t xml:space="preserve"> برگه رضایت  آگاهانه جراحی  توسط افراد ذی صلاح اخذ و به صورت کامل موقع پذیرش بیمار در اتاق عمل در پرونده وجود دارد. .</t>
  </si>
  <si>
    <t>برگه رضایت  آگاهانه  بیهوشی توسط افراد ذی صلاح اخذ و به صورت کامل موقع پذیرش بیمار در اتاق عمل در پرونده وجود دارد..</t>
  </si>
  <si>
    <t xml:space="preserve"> تطابق لیست اعمال جراحی الکتیو اتاق عمل با لیست الکترونیک اعلام شده یک روز قبل , از طرف بخش ها وجود دارد ؟ و ساعت احتمالی فراخوان بیمار به اتاق عمل و اطلاع به پرستار و همراه بیمار از طرف اتاق عمل اجرا می شود .</t>
  </si>
  <si>
    <t>لیست بیماران پرخطر و اورژانس در گروههای مختلف پزشکی تعریف و مشخص شده است  و پرسنل پذیرش اتاق عمل ز آن اطلاع دارند .</t>
  </si>
  <si>
    <t>آگاهی کارکنان از دستورالعمل الویت بندی و پذیرش بیماران و انطباق عملکرد بخش با دستورالعمل مربوطه کافی است .</t>
  </si>
  <si>
    <t xml:space="preserve"> ارزیابی آمادگی بیماران قبل از ورود به اتاق عمل طبق دستورالعمل پذیرش  برای تمام بیماران انجام می شود .</t>
  </si>
  <si>
    <t>نوبت دهی و پذیرش بیمار در اتاق عمل ، با لحاظ وضعیت اورژانسی وعفونی و  پرخطر بودن بیماران صورت می پذیرد و پرسنل تسبت به این بیماران آگاهی کامل دارند .</t>
  </si>
  <si>
    <t xml:space="preserve"> پیش بینی کارکنان معین پرستاری/هوشبری برای مراقبت از بیماران بدحال و سایر بیمارانی که نیاز به مراقبت مستمر دارند. در اتاق آماده سازی انجام می شود .</t>
  </si>
  <si>
    <t>همراهی پرستار مسئول در فرایند انتقال بیمار به اتاق عمل برای تمام بیماران اانجام می شود .</t>
  </si>
  <si>
    <t>انتقال بیمار با ویلچر یا برانکارد مجهز و با رعایت دستورالعمل بستن کمربند  به اتاق عمل  انجام می شود و  " انتقال بیمار به صورت سرپایی به اتاق عمل ممنوع می باشد" رعایت می شود .</t>
  </si>
  <si>
    <t>تحویل بیمار به مسئول پذیرش اتاق عمل توسط پرستار مسئول مراقبت بیماردر بخش براساس اصول تحویل ایمن بیماران و برگه مراقبت قبل از عمل جراحی  انجام می گیرد.</t>
  </si>
  <si>
    <t>انجام فرآیند پذیرش بیمار در اتاق عمل طبق دستورالعمل پذیرش توسط پرستار یا کاردان/کارشناس اتاق عمل یا هوشبری انجام می گیرد .</t>
  </si>
  <si>
    <t>کنترل مجدد هویت بیمار براساس اصول شناسایی صحیح بیمار موقع پذیرش بیمار در اتاق عمل ( پروسیجر )انجام می گیرد .</t>
  </si>
  <si>
    <t xml:space="preserve"> بیماران جهت انجام خدمات پاراکلینیک ( مشاوره / نوار قلب / اقدامات آزمایشگاهی / اقدامات تصویر برداری ) در اتاق عمل منتظر نمی مانند .</t>
  </si>
  <si>
    <t xml:space="preserve"> ارائه مراقبت های لازم طبق دستورات پرونده بالینی بیمار توسط مسئول مراقبت بیمار در اتاق عمل انجام می شود .</t>
  </si>
  <si>
    <t xml:space="preserve"> محل پذیرش اتاق عمل، دید مستقیم به اتاق های ریکاوری و اتاق های عمل ندارد و در صورت انتظار، به بیمار مراقبت های لازم توسط کارکنان درمانی تا انجام عمل جراحی ارائه  و ثبت می شود.</t>
  </si>
  <si>
    <t xml:space="preserve"> از مواجهه بیماران قبل از عمل جراحی با بیماران بدحال و پس از جراحی در کل فضای فیزیکی اتاق عمل جلوگیری  می شود.</t>
  </si>
  <si>
    <t>ارتباط موثر بین بیمار و کادر تیم  اتاق عمل و ارائه توضیحات کافی و شفاف به بیمار توسط پزشک  در جریان است.</t>
  </si>
  <si>
    <t>کاهش اضطراب بیماران در اتاق عمل بر اساس تمهیدات انجام گرفته انجام گرفته و موثر می باشد.</t>
  </si>
  <si>
    <t>ثبت و تایید فرم مراقبت قبل از عمل به صورت کامل و طبق دستورالعمل انجام می گیرد .</t>
  </si>
  <si>
    <t>پزشک متخصص بیهوشی، وضعیت بیمار را قبل، حین و بعد از عمل جراحی بررسی و در برگ بیهوشی و برگ مراقبت بعد از عمل جراحی ثبت، مهر و امضاء می نماید.</t>
  </si>
  <si>
    <t xml:space="preserve"> پزشک جراح، شرح عمل، اقدامات و سایر مشاهدات را در برگ گزارش عمل جراحی؛ به طور خوانا ثبت، مهر و امضاء می نماید.</t>
  </si>
  <si>
    <t xml:space="preserve"> ثبت تشخیص قبل از عمل جراحی و نوع عمل جراحی و تشخیص بعد از عمل جراحی در برگ گزارش عمل جراحی به صورت خوانا  توسط جراح انجام می گیرد.</t>
  </si>
  <si>
    <t xml:space="preserve"> ثبت شرح عمل در برگ گزارش عمل جراحی به صورت خوانا توسط جراح انجام می شود .</t>
  </si>
  <si>
    <t xml:space="preserve"> ثبت دستورات بعد از عمل جراحی در برگ دستورات با ذکر ساعت و تاریخ به صورت خوانا  توسط جراح انجام می شود .</t>
  </si>
  <si>
    <t>ثبت انجام نمونه برداری و بدون نیاز به نمونه برداری و شمارش گاز در برگ گزارش عمل جراحی به صورت خوانا و مهر و امضاء توسط جراح و پرسنل انجام می گیرد.</t>
  </si>
  <si>
    <t>دستور ترخیص و برگه خلاصه پرونده در اتاق عمل  ثبت و تکمیل  نمی شود .</t>
  </si>
  <si>
    <t>پیش بینی بخش بستری بعد از عمل توسط متخصص بیهوشی  برای بیماران بدحال انجام می شود .</t>
  </si>
  <si>
    <t xml:space="preserve"> امضاء و مهر نمودن برگه بیهوشی و برگه مراقبت بعد از عمل قبل از خروج بیمار از اتاق عمل توسط متخصص بیهوشی انجام می گیرد.</t>
  </si>
  <si>
    <t>متخصص بیهوشی دستورالعمل " به طور همزمان نمی تواند مسئولیت بیش از دو بیمار را بپذیرد." را رعایت می کند .</t>
  </si>
  <si>
    <t>متخصص بیهوشی  از دستورالعمل " بیماران کلاس سه و بالاتر متخصص بیهوشی نمی تواند مسئولیت بیش از یک بیمار را بپذیرد." آگاه است .</t>
  </si>
  <si>
    <t>متخصص بیهوشی تا ترخیص آخرین بیمار از ریکاوری در اتاق عمل حضور دارد و در ثبت ساعت ترخیص بیمار تعجیل نمی کند .</t>
  </si>
  <si>
    <t xml:space="preserve"> چک لیست  و راهنمایی جراحی جراحی ایمن  در معرض دید نصب شده است  .</t>
  </si>
  <si>
    <t xml:space="preserve"> پزشکان و پرسنل  از چک لیست جراحی ایمن ( سه مرحله )  و دستورالعمل اجرایی آن اطلاع دارند .</t>
  </si>
  <si>
    <t>عملکرد پزشکان و  پرسنل با چک لیست جراحی ایمن و دستورالعمل اجرایی آن در سه مرحله  انطباق دارد.</t>
  </si>
  <si>
    <t xml:space="preserve"> یک نفر به عنوان مسئول و ناظر  اجرای چک لیست جراحی ایمن در هر عمل جراحی مشخص شده است.</t>
  </si>
  <si>
    <t>در ریکاوری دستورالعمل شناسایی فعال ( ISBAR  ,  CUBAN  ) موقع انتقال بیماران از اتاق های  پروسیجر  به ریکاوری انجام می شود .</t>
  </si>
  <si>
    <t>ارائه خدمات بالینی در ریکاوری توسط پرسنل با رعایت دستورالعمل case method nursing   انجام می شود .</t>
  </si>
  <si>
    <t xml:space="preserve">  بیماران  از ریکاوری بعد از ارزیابی با معیار آلدریت ترخیص می شوند ؟ پرسنل از معیار های ارزیابی آلدریت آگاهی دارند .</t>
  </si>
  <si>
    <t xml:space="preserve"> استاندارد تخت های اتاق عمل  به تخت های  ریکاوری  (یک به یک ونیم )رعایت شده است.</t>
  </si>
  <si>
    <t xml:space="preserve"> دستگاه بیهوشی سالم در ریکاوری وجود دارد  و امکانات اکسیژن تراپی  به ازاری هر تخت فعال بیمار وجود دارد.</t>
  </si>
  <si>
    <t xml:space="preserve"> دستگاه DC شوک سالم و ترالی احیای مجهز در ریکاوری وجود دارد .</t>
  </si>
  <si>
    <t xml:space="preserve"> مانیتور علایم حیاتی  و ساکشن  به تعداد  تخت های فعال ریکاوری وجود دارد.</t>
  </si>
  <si>
    <t>سیستم گرمایشی / سرمایشی (تهویه) فعال و پتو به تعداد تخت فعال وجود دارد .</t>
  </si>
  <si>
    <t xml:space="preserve"> در ریکاوری امکانات شست شو ی دست / هندراپ به تعداد کافی   وجود دارد .</t>
  </si>
  <si>
    <t>افهرست داروهای حیاتی و ضروری در اتاق عمل  موجود می باشد؟ و پرسنل  نسبت به آن آگاهی دارند .</t>
  </si>
  <si>
    <t xml:space="preserve"> لیست داروهای یخچالی در اتاق عمل  موجود می باشد؟ و پرسنل  نسبت به آن آگاهی دارند .</t>
  </si>
  <si>
    <t xml:space="preserve"> رسم دمای یخچال دارویی طبق چارت انجام می شود.( بین 8-2 درجه سانتیگراد )</t>
  </si>
  <si>
    <t>شرایط نگهداری مناسب دارو از لحاظ دما و رطوبت رعایت می شود.</t>
  </si>
  <si>
    <t>آداروهای مخدر در بخش به صورت حفاظت شده نگهداری و بر اساس تجویز پزشک معالج به صورت ایمن مصرف می شوند .</t>
  </si>
  <si>
    <t>لیست دارو و تجهیزات تاریخ گذشته یا غیرقابل مصرف در داروخانه  با تایید کمیته درمان صورت جلسه  شده است.</t>
  </si>
  <si>
    <t xml:space="preserve"> موجودی داروهای آنتی دود  با لیست داروهای آ«تی دود اتاق عمل مطابقت دارد .</t>
  </si>
  <si>
    <t xml:space="preserve"> محاسبه و اجرای دستورات دارویی داروهای هشدار بالا و مخدر توسط دو کارشناس بیهوشی انجام ، مهر و امضاء می شود.</t>
  </si>
  <si>
    <t>فهرست داروهای مشابه در داروخانه اتاق عمل  موجود می باشد؟و پرسنل  نسبت به آن آگاهی دارند .</t>
  </si>
  <si>
    <t>پرسنل نسبت به داروهای LASA شناخت کامل دارند.</t>
  </si>
  <si>
    <t>فهرست داروهای با هشدار بالا در بخش موجود می باشدو در سبدهای قرمز گذاشته شده و نام دارو فارسی با فونت 48 بر روی آن نصب شده است.</t>
  </si>
  <si>
    <t>دستورالعمل ویال های مولتی دوزرعایت می شود.( اختصاصی هربیمار - برچسب نام بیماروتاریخ باز نمودن )</t>
  </si>
  <si>
    <t>دستورالعمل مصرف ملزومات و تجهیزات پزشکی یکبار مصرف و با قابلیت مصرف مجدد رعایت می شود.</t>
  </si>
  <si>
    <t>کارشناسان بیهوشی  از اصول محاسبات دارویی اطلاع کافی داشته و اجرا می کند</t>
  </si>
  <si>
    <t>حمل و نقل دارو ، ملزومات و تجهیزات پزشکی مصرفی با رعایت شرایط نگهداری از جمله دما تا اتاق عمل  انجام می شود.</t>
  </si>
  <si>
    <t>پسماند داروهای تزریقی / شیمیایی  به روش صحیح دفع می شود.</t>
  </si>
  <si>
    <t>تزریق خون و فرآورده های خونی طبق درخواست و دستور پزشک  با شیوه ایمن و رعایت ضوابط شناسایی صحیح بیمار / مادر و تحت مراقبت های مستمر انجام می شود.</t>
  </si>
  <si>
    <t>هویت بیمار به طور همزمان توسط دو کادر بالینی در اتاق عمل تایید می شود.</t>
  </si>
  <si>
    <t xml:space="preserve"> انطباق هویت بیمار با مشخصات مندرج بر روی کیسه خون ارسالی از سوی بانک خون همزمان توسط دو کادر بالینی در اتاق عمل تایید می شود.</t>
  </si>
  <si>
    <t xml:space="preserve"> تاریخ انقضاء کیسه و مخدوش بودن اطلاعات روی آن قبل از ترزیق کنترل می شود.</t>
  </si>
  <si>
    <t xml:space="preserve"> وضعیت ظاهری کیسه از نظر کدورت، تغییر رنگ ، وجود لخته، همولیز، حباب گاز و هرگونه نشتی قبل از تزریق کنترل می شود.</t>
  </si>
  <si>
    <t xml:space="preserve"> در حین تزریق خون، کارشناس بیهوشی  مسئول بیمار به طور دائم بر بالین بیمار حضور دارد.</t>
  </si>
  <si>
    <t xml:space="preserve"> کارشناس بیهوشی سوابق تزریق خون بیمار و هرگونه عدم انطباق را بررسی می کند.</t>
  </si>
  <si>
    <t xml:space="preserve"> کارشناس بیهوشی  از عوارض عمومی و اختصاصی ترانسفوزیون خون و فرآورده های خونی و اقدامات لازم در صورت بروز عوارض آگاهی دارد؟ برگه  مانیتورینگ ترانسفوزیون به موقع تکمیل می شود .</t>
  </si>
  <si>
    <t xml:space="preserve"> ترالی احیا بزرگسال / نوزادان طبق استانداردهای ابلاغی وزارت موجود است و چک  هر شیفت  طبق چک لیست انجام می شود..</t>
  </si>
  <si>
    <t>آدستگاه الکتروشوک سالم و قابل شارژ  بر اساس تعداد اتاق های عمل فعال وجود دارد و پرسنل از نحوه کارکرد آن آگاهی دارند .</t>
  </si>
  <si>
    <t xml:space="preserve"> امکان دسترسی به ترالی احیا طبق دستورالعمل های ابلاغی در هر لحظه از شبانه روز و هر قسمت از اتاق عمل  وجود دارد.</t>
  </si>
  <si>
    <t xml:space="preserve"> کارکنان مرتبط با تجهیزات احیا ی بیمار و چینش داروهای پرخطر و هشدار بالا و مشابه  در ترالی احیا آگاهی کافی دارند .</t>
  </si>
  <si>
    <t xml:space="preserve"> در هر سزارین حداقل یک نفر کارشناس مامایی دارای گواهی احیای پایه/ پیشرفته  نوزاد  به عنوان مسئول انحصاری نوزاد حضور دارد..</t>
  </si>
  <si>
    <t>اخذ گواهی دوره آموزشی احیای نوزاد توسط مامای کارشناس مراقب نوزاد در اتاق عمل انجام شده است.</t>
  </si>
  <si>
    <t>پایش مادر حداکثر تا 2 ساعت پس از سزارین براساس دستورالعمل ابلاغی وزارت بهداشت انجام می شود..</t>
  </si>
  <si>
    <t>شناسایی صحیح نوزاد در هنگام تولد، براساس الزامات ابلاغی وزارت بهداشت، انجام می شود..</t>
  </si>
  <si>
    <t>مراقبت های معمول نوزاد "براساس بسته خدمتی مراقبت از نوزاد سالم" در بیمارستان، انجام می شود..</t>
  </si>
  <si>
    <t>برقراری تماس پوستی مادر و نوزاد بلافاصله پس از تولد و شروع تغذیه با شیر مادر در ساعت اول تولد، براساس دستورالعمل های ابلاغی وزارت بهداشت انجام می شود..</t>
  </si>
  <si>
    <t>شروع تغذیه با شیر مادر در ساعت اول تولد براساس دستورالعمل ابلاغی انجام می شود و آموزش های لازم به مادران در ساعت های اولیه داده می شود.</t>
  </si>
  <si>
    <t>در زایمان های پرخطر اعم از زایمان های دارای عوامل خطر بارداری و زایمان هایی که نیاز به عملیات احیای نوزاد را پیش بینی می نماید، یک پزشک متخصص اطفال دارای گواهی احیای پیشرفته نوزاد، در اتاق زایمان/اتاق عمل (بیماران سزارین) حضور دارد.</t>
  </si>
  <si>
    <t>آیا برآورد نیازهای آموزشی پرسنل در مدت زمان مشخص شده  انجام شده است ؟</t>
  </si>
  <si>
    <t>آیا پرسنل در کارگروه های آموزشی منطبق با نیازهای آموزشی استخراج شده شرکت کرده و دوره ها را گذرانده اند؟</t>
  </si>
  <si>
    <t>آیا پرسپتور/های اتاق عمل  ، منطبق با خط مشی طرح پرسپتورشیپ توسط سرپرستار مشخص شده  و ابلاغ دارند؟</t>
  </si>
  <si>
    <t>آیا پرسنل  جدیدالورود طبق طرح پرسپتورشیپ دوره های خود را می گذرانند؟</t>
  </si>
  <si>
    <t>آیا چک لیست های 15-45-90 روز پرسنل جدیدالورود توسط سرپرستار و یا پرسپتور تکمیل می شود؟</t>
  </si>
  <si>
    <t xml:space="preserve">آیا پرستار جدیدالورود آگاهی کامل از نقاط ضعف آزمون بدو ورود و چک لیست ارزیابی 15-45-90 روزه خود دارد؟ </t>
  </si>
  <si>
    <t>آیا کارشناسان (اتاق عمل / مامایی / بیهوشی ) پروانه صلاحیت حرفه ای دارند؟</t>
  </si>
  <si>
    <t>آیا پرسنل مشارکت فعال در دوره ها و کارگاه های آموزشی  برگزار شده توسط واحد آموزش دارند؟</t>
  </si>
  <si>
    <t>ایا هر سه ماه یکبار عملکرد پرسنل توسط سرپرستار و در حضور سوپروایزر بخش  ارزیابی می گردد؟ و برای نقاط ضعف اقدام اصلاحی انجام می شود؟</t>
  </si>
  <si>
    <t>آیا ارزیابی مهارت های عمومی ، تخصصی، ارتباطی در حضور فرد  توسط سرپرستار هر شش ماه یکبار( شهریور- اسفندماه) انجام می شود؟ و افراد از نقاط ضعف خود آگاهی دارند؟</t>
  </si>
  <si>
    <t xml:space="preserve"> چک لیست ارزیابی صلاحیت و مهارت های تخصصی پرستاران جدیدالورود در بخش اتاق عمل وجود دارد ؟</t>
  </si>
  <si>
    <t>بکارگیری کارکنان پرستاری جدیدالورود به بخش اتاق عمل پس از احراز صلاحیت نهایی انجام می شود ؟</t>
  </si>
  <si>
    <t>در صورت عدم احراز مواردی از مهارت های مورد نیاز، اجرای برنامه آموزشی، ارزیابی مجدد و احراز صلاحیت نهایی انجام می گیرد؟</t>
  </si>
  <si>
    <t>آیا کمک بهیاران در تحویل و تحول بخش به شیفت بعد، لیست وسایل و تجهیزات استفاده شده در بخش (پتو، ملحفه، بالش،تجهیزات تحویلی و ...) را می دانند و به درستی تحویل می گیرند؟</t>
  </si>
  <si>
    <t>آیا تخت عمل و سایر تجهیزات   و اتاق  عمل  به طور مرتب و صحیح  و بعد از هر عمل جراحی ضدعفونی می شود؟</t>
  </si>
  <si>
    <t>آیا کمک بهیاران نحوه ضدعفونی و شستشوی تجهیزات پزشکی و ست های استفاده شده را می دانند؟</t>
  </si>
  <si>
    <t xml:space="preserve">آیا ملحفه های عفونی و آغشته  به خون  با رعایت اصول بهداشتی جمع آوری و به رختشویخانه حمل می شود؟ </t>
  </si>
  <si>
    <t>آیا در حین انتقال بیمار/ مادر در تمام قسمتهای اتاق عمل  اصول ایمنی و حریم شخصی رعایت می شود؟</t>
  </si>
  <si>
    <t>آیا کمک بهیاران سرعت عمل لازم در فراهم کردن وسایل و تجهیزات اورژانسی بر بالین بیمار  در حین عمل را دارند؟</t>
  </si>
  <si>
    <t>آیا کمک بهیاران تفکیک زباله ها را به درستی انجام می دهند؟</t>
  </si>
  <si>
    <t>آیا برنامه نظافت کمک بهیاران در بخش موجود است و کمک بهیاران از آن آگاهی دارند؟</t>
  </si>
  <si>
    <t>آیاکمک بهیاران در مورد احیا پایه اطلاعات دارند و موقع احیا در اتاق عمل  وظایف خود را میدانند؟</t>
  </si>
  <si>
    <t xml:space="preserve">آیا پرسنل  به فیلم های آموزشی و کتابچه راهنمای کاربری الکترونیکی  دسترسی  و آگاهی دارند ؟ </t>
  </si>
  <si>
    <t xml:space="preserve"> چک لیست کنترل وضعیت تجهیزات از نظر آماده به کار بودن در اتاق عمل وجود داشته و بر اساس آن اقدام می شود ؟</t>
  </si>
  <si>
    <t xml:space="preserve"> چک لیست کنترل وضعیت دارو و ملزومات مصرفی و رعایت دستورالعمل های مربوط در اتاق عمل وجود داشته و بر اساس آن اقدام می شود؟</t>
  </si>
  <si>
    <t>کنترل صحت عملکرد تجهیزات در شروع هر شیفت توسط پرستار و تکنسین/کاردان/کارشناس هوشبری/اتاق عمل، در اتاق عمل و ریکاوری انجام می شود؟</t>
  </si>
  <si>
    <t>ارزیابی تجهیزات، دستگاه بیهوشی و اتصالات و گازهای طبی پیش از القای بیهوشی برای بیماران انجام می گیرد ؟</t>
  </si>
  <si>
    <t xml:space="preserve">بررسی و تایید ارزیابی تجهیزات، دستگاه بیهوشی و اتصالات و گازهای طبی پیش از القای بیهوشی برای هر بیمار توسط متخصص بیهوشی / سرپرستار / کارشناس بیهوشی انجام می گیرد؟ </t>
  </si>
  <si>
    <t>سرپرستار / مسِول شیفت با روند تعمیر دستگاه ها در شیفتهای مختلف و روزهای تعطیل آگاهی دارد .</t>
  </si>
  <si>
    <t xml:space="preserve">آیا  غلظت سنج CO2 انتهای بازدمی(کاپنوگرافی) و وجود مانیتور  به تعداد مورد نیاز و اتاق عمل فعال وجود دارد ؟ خلوص سنج O2  روزانه به صورت مداوم بر بالین بیماران انجام می شود ؟ </t>
  </si>
  <si>
    <t>وجود فضای فیزیکی مناسب جهت انبارش تجهیزات و وسایل مصرفی مازاد وجود دارد ؟</t>
  </si>
  <si>
    <t>برنامه ریزی برای حذف تجهیزات و وسایل مازاد در برنامه ریزی اتاق عمل وجود دارد ؟ و پرسنل از روند اطلاع رسانی خرابی تجهیزات  از نرم فزار آگاهی دارند ؟</t>
  </si>
  <si>
    <t>آیا برچسب pm و کنترل کیفی بر روی تمام دستگاهها با تاریخ مناسب نصب شده  است ؟ و پرسنل از رنگ بندی برچسب های کنترل کیفی ( سبز - زرد - نارنجیی یا قرمز ) آگاهی دارند ؟</t>
  </si>
  <si>
    <t>آیا کپسولها ی طبی  به صورت ایمن نگه داری و منتقل می شوند؟ آیا پرسنل از رنگ بندی کپسولهای طبی آگاهی دارند ؟</t>
  </si>
  <si>
    <t>آیا تجهیزات معیوب و دارای برچسب  قرمز از اتاق های پروسیجر حذف شده اند ؟</t>
  </si>
  <si>
    <t>آیا سیستم هشدار دهنده گاز های طبی سانترال  وجود دارد و در مواقع لزوم فعال می شود ؟</t>
  </si>
  <si>
    <t>آیا لیست تجهیزات سرمایه ایی  و دراری شنانامه  اتاق عمل مشخص  است ؟ و پرسنل نسبت به اهمیت نگه داشت آنها آگاهی دارند ؟</t>
  </si>
  <si>
    <t>آیا برنامه بحران در اتاق عمل  موجود است و پرسنل از وظایف خود در زمان بحران آگاهی دارند؟</t>
  </si>
  <si>
    <t>آیا پرسنل از تخلیه عمودی و افقی در شرایط اضطراری آگاهی دارند؟ ( تجهیزات و پرسنل و بیمار )</t>
  </si>
  <si>
    <t>آیا پرسنل از چارت بحران و فرمانده حادثه آگاهی دارند؟</t>
  </si>
  <si>
    <t>آیا پرسنل از مرکز فرماندهی بحران داخل و خارج بیمارستان آگاهی دارند؟</t>
  </si>
  <si>
    <t>آیا پرسنل آگاهی کافی از UPS و محل آن در اتاق عمل  دارند ؟ و ایزوله بودن سیتم برق اتاق های عمل رعایت شده است ؟</t>
  </si>
  <si>
    <t>آیا تخت ها دارای ترمز مناسب جهت جلوگیری از هرگونه حرکت احتمالی می باشند؟</t>
  </si>
  <si>
    <t>آیا مانیتورها و تجهیزات پرتابل به خوبی امکان مهارشدن در اتاق دپو و بالای سر بیماران را دارند؟</t>
  </si>
  <si>
    <t>آیا تجهیزات ترالی اورژانس به نحو مناسبی در مقابل سقوط ناشی از زمین لرزه مقاوم شده اند؟</t>
  </si>
  <si>
    <t>آیا ترالی احیا دارای ترمز ضدحرکت می باشد؟</t>
  </si>
  <si>
    <t>آیا ترمز ترالی و تخت ها حتی برای توقف کوتاه مدت فعال می شوند؟</t>
  </si>
  <si>
    <t xml:space="preserve">آیا کف اتاق عمل  از جنس مقاوم در مقابل سر خوردن ساخته شده است ؟ آیا در کف پوش اتاق های عمل سیتم الکترواستاتیک رعایت شده است ؟ </t>
  </si>
  <si>
    <t>آیا مسیر خروج اضطراری با تابلوهای شب نما مشخص شده اند؟</t>
  </si>
  <si>
    <t>آیا کپسول اطفاء حریق مناسب به تعداد مورد نیاز و با فواصل معین نصب می باشد؟</t>
  </si>
  <si>
    <t>آیا همکاران از  EWS آگاهی کافی دارند؟</t>
  </si>
  <si>
    <t>آیا قفسه های دارویی و نگه داشت ستها  مقاومت در مقابل زلزله را دارند؟</t>
  </si>
  <si>
    <t>آیا راه های فرار و خروج اضطراری به خوبی پاکسازی و مانع زدایی شده است؟</t>
  </si>
  <si>
    <t>آیا پرسنل از محل تخلیه اضطراری اتاق عمل  خود آگاهی دارند؟</t>
  </si>
  <si>
    <t>شیر آلات سینک اسکراب پدالی ، چشمی یا آرنجی است؟</t>
  </si>
  <si>
    <t>وجود امکانات لازم جهت اسکراب جراحی مطابق با راهنمای رعایت بهداشت دست در اتاق های عمل  مشاهده می شود ؟</t>
  </si>
  <si>
    <t>انجام اسکراب دست توسط پزشکان، پرستاران، تکنسین ها قبل از اعمال جراحی و اقدامات تشخیصی درمانی تهاجمی منطبق بر دستورالعمل های ابلاغی است ؟</t>
  </si>
  <si>
    <t>آیا پرسنل  از شاخص درصد رعایت صحیح اسکراب دست اطلاع دارند و دستوراعمل را رعایت می کنند ؟</t>
  </si>
  <si>
    <t>عدم استفاده از لاک , ناخن مصنوعی وناخن بلند و  زیور آلات و رعایت اصول بهداشت دست موقع اسکراب و محیط کار رعایت می شود ؟</t>
  </si>
  <si>
    <t>وجود وسایل حفاظت فردی و خط قرمز- تعویض کفش یا کاور- جدا بودن مسیر انتقال وسایل تمیز و کثیف و انطباق عملکرد پرسنل مشاهده می شود ؟</t>
  </si>
  <si>
    <t>امکانات برای تجهیزات و لوازم استریل و غیراستریل به شکل جدا وجود دارد شامل ترالی های قابل شستشو با برچسب مشخص استریل و غیراستریل، (مسیر یک طرفه).ست های جراحی مورد نیاز (با توجه به تخصص هر اتاق عمل ) موجود باشد.</t>
  </si>
  <si>
    <t>وجود مانیتورینگ دما و رطوبت در اتاق های عمل و ریکاوری و اتاق نگهداری ست های استریل مشاهده می شود ؟</t>
  </si>
  <si>
    <t>آگاهی کارکنان استریلیزاسیون مرکزی و اتاق عمل در خصوص کاربرد شاخصهای شیمیایی ( اندیکاتور ) در هر بسته یا پک استریل وجود دارد ؟</t>
  </si>
  <si>
    <t>وجود و کنترل  شاخصهای شیمیایی(اندیکاتور) در هر بسته یا پک استریل  رعایت می شود ؟ و در پرونده بیمار بعد از استفاده الصاق می شود ؟</t>
  </si>
  <si>
    <t>آگاهی کارکنان از نحوه دستورالعمل بازخوانی ست ها (RECALL) وجود دارد ؟ از آخرین ریکال انجام شده اطلاع دارند ؟</t>
  </si>
  <si>
    <t>رعایت اصول آسپتیک در استفاده از پکهای استریل شده و عدم استفاده از قرص فرمولالئید  انجام می شود ؟</t>
  </si>
  <si>
    <t>رعایت عدم تداخل مسیرهای کثیف و تمیز( مسیر یک طرفه) در بخش اتاق های عمل و استریلیزاسیون مرکزی رعایت شده است؟</t>
  </si>
  <si>
    <t>برانکارد های ریکاوری و اتاق عمل از اتاق عمل خارج نمی شوند ؟ دستورالعمل مربوط به عدم انتقال تجهیزات و لوازم  و دارو  با کارتن و چرخ دستی خارج از اتاق عمل به داخل اتاق عمل رعایت می شود ؟</t>
  </si>
  <si>
    <t>رطوبت نسبی اتاق عمل تا 70% و دمای اتاق عمل تا 24 درجه سانتیگراد است؟</t>
  </si>
  <si>
    <t>پنجره های اتاق عمل دوجداره و غیر باز شدن است ؟ درب اتاق های عمل جراحی (در حین انجام عمل جراحی )و اتاق های اسکراب  بسته است؟</t>
  </si>
  <si>
    <t>آیا  آنتی بیوتیک پروفیلاکتیک باتوجه به مصوبه ی کمیته کنترل عفونت مرکز  و طبق دستور پزشک در بخش برای بیماران تزریق می شود ؟</t>
  </si>
  <si>
    <t>بعد از هرعمل جراحی ، اتاق عمل طبق دستورالعمل" نظافت، شستشو و گندزدایی اختصاصی محیط های اتاق های عمل "  ضدعفونی و تمییز می شود؟</t>
  </si>
  <si>
    <t>شیو محل عمل جراحی بیماران در نزدیکترین زمان به شروع  عمل جراحی  انجام می شود؟</t>
  </si>
  <si>
    <t>کفش پرسنل قابل شستشو و جلو بسته   است؟</t>
  </si>
  <si>
    <t xml:space="preserve">آیا وسایل نوک تیز و برنده در سفتی باکس جمع آوری شده و در زمان مناسب و رسیدن به حجم 3/4 سفتی باکس تعویض می شوند ؟ </t>
  </si>
  <si>
    <t>آیا پرسنل از دستورالعمل های کنترل عفونت ( مفاد تابلو احتیاطات استاندارد ، انواع عفونت ههای بیمارستانی ، استفاده ایمن از وسایل حفاظت فردی  اطلاع دارند ؟</t>
  </si>
  <si>
    <t xml:space="preserve">آیا در حین انجام عمل جراحی پرسنل دستورالعمل نحوه دفع گاز و لنگاز  های خون آلود را رعایت می کنند ؟ ( به کف اتاق عمل نمی اندازند ) </t>
  </si>
  <si>
    <t>تجهیزات بیهوشی ( تیغه های لارنگوسکوپ و ماسک بیهوشی و .......)واتاق عمل  طبق دستورالعمل های ابلاغی گندزدایی و نظافت و نگهداری  و در صورت نیاز استریل می شوند ؟</t>
  </si>
  <si>
    <t>پرسنل بیهوشی و اتاق عمل / داروی اضافی در سرنگ نگه داری  نمی کنند ؟</t>
  </si>
  <si>
    <t>پرسنل دارای بیماری عفونی  تا بهبودی کامل در عمل جراحی شرکت نمی کنند ؟</t>
  </si>
  <si>
    <t>پوشش بیماران در طول مدت دریافت خدمات تشخیصی، درمانی و مراقبتی باید براساس تامین امنیت روانی بیمار و حفظ حریم او و رعایت موازین شرعی، اخلاق پزشکی و متناسب با خدمات تخصصی می باشد.؟</t>
  </si>
  <si>
    <t>رعایت پوشش بیمار متناسب با خدمات تخصصی و موازین شرعی و اخلاق پزشکی در طول مدت دریافت خدمات تشخیصی، درمانی و مراقبتی انجام می گیرد؟</t>
  </si>
  <si>
    <t>استفاده از کادر همگن در ارائه خدمات درمانی بیماران در حین انتقال و  انجام عمل جراحی  در اتاق عمل انجام می گیرد؟</t>
  </si>
  <si>
    <t>ورود تلفن همراه و کتاب و جزوه در داخل فضاهای اتاق عمل، ممنوع می باشد و سرپرستار باتاق عمل ب ارائهآموزش های و آگاهی بر اجرای صحیح آن نظارت می نماید.؟</t>
  </si>
  <si>
    <t>پرسنل با  دستورالعمل های ابلاغی حقوق گیرندگان خدمت (منشور حقوق بیمار - شکایات و ..... ) آگاهی دارند ؟</t>
  </si>
  <si>
    <t xml:space="preserve">حفظ حریم خصوصی و پوشش مناسب بیمار در حین انتقال بیمار و دریافت خدمات در تمام قسمتهای  اتاق عمل رعایت می شود ؟ </t>
  </si>
  <si>
    <t>حداقل یکبار در سال اتاق های عمل، اندازه گیری، ارزیابی و کنترل عوامل زیان آورآلاینده های  بیولوژیک، شیمیایی، فیزیکی محیط کار متناسب با فعالیت اتاق عمل  انجام می شود.؟</t>
  </si>
  <si>
    <t>براساس آیین نامه تأسیس و بهره برداری از بیمارستان، در تهویه هوای اتاق عمل شرایط بهداشتی شامل برقرار بودن فشار مثبت نسبت به فضاهای بیرون، تعویض هوا حداقل 15-20 بار، مجهز بودن به فیلترهای اولیه برای گرد و غبار و فیلتر نهایی هپا موجود است.؟</t>
  </si>
  <si>
    <t>وسایل و تجهیزات در غیر محدوده دسترسی بالاتر از حد شانه یا پایین تر از حد آرنج قرار گرفته است ؟ سطح میز کار مناسب بدون نیاز به خمش یا چرخش کمر می باشد ؟ صندلی ها در ایستگاه پرستاري قابل تنظیم می باشد ؟ طراحی قفسه هاي دارویی مناسب و در حد محدود دسترسی قرار گرفته است ؟</t>
  </si>
  <si>
    <t>درصورت راحتی پرسنل ،پشتی مناسب جهت حمایت از گودی کمر برای کاربران رایانه و در هنگام کار نشسته کارکنان بخش موجود است؟ زیر پایی مناسب با زاویه کمتر از 45 و قابل استفاده موجود می باشد ؟ هنگام نشستن فضاي کافی براي پاها در نظر گرفته شده و فرد به راحتی حرکت می کند ؟(ارگونومی کارکنان)</t>
  </si>
  <si>
    <t xml:space="preserve">یخچال هاي جداگانه براي داروها ( با مانیتورینگ دما ) و کارکنان وجود دارد؟  </t>
  </si>
  <si>
    <t>انبار مواد شیمیایی و انبار سایر وسایل مناسب و ایمن  وجود دارد ؟(انبارش ایمن)</t>
  </si>
  <si>
    <t>برچسب گذاری ایمنی مواد شیمیایی مورد استفاده در بخش بطور مرتب رعایت می­شود؟</t>
  </si>
  <si>
    <t>آیا وسایل حفاظت فردی در اتاق کارکثیف، تی شویی و ایزوله موجود می باشد؟</t>
  </si>
  <si>
    <t>کلیه کپسول های اکسیژن ایستاده و مهارشده اند؟</t>
  </si>
  <si>
    <t>آیا هنگام حمل و نقل سیلندرها از درپوش و کلاهک های پوششی استفاده می گردد؟</t>
  </si>
  <si>
    <t>آسایش دمایی پرسنل 24 درجه رعایت می شود؟</t>
  </si>
  <si>
    <t>تجهیزات اعلان و اطفاء حریق متناسب با نیاز واحد موجود می باشد؟ پرسنل از نحوه کارکرد آن آگاهی دارند ؟</t>
  </si>
  <si>
    <t xml:space="preserve">ایا سیم های الکترونیکی ( سیم سیار نباید استفاده بشود ) و کلیه وسایل الکتریکی  به صورت ایمن می باشد؟ </t>
  </si>
  <si>
    <t>بهداشت محیط</t>
  </si>
  <si>
    <t>آیا كف ( سالم - بدون درز -  کف پوش مناسب  و غیر قابل نفوذ ) و دیوار ( کاشی کاری  و رنگ روشن و سالم و بدون درز )و سقف ( سالم و بدون درز و شکاف و ترک خوردگی و و برنگ روشن ) اتاق هاي عمل داراي شرايط بهداشتي (  مي باشد؟</t>
  </si>
  <si>
    <t>آیا كليد و پريزهاي برق اتاق هاي عمل داراي ضوابط بهداشتي و‌ايمني و مجهز به سيستم ارت مي باشد؟</t>
  </si>
  <si>
    <t>آیا توالت ودستشويي و حمام  به تعداد کافی ( هر 30 پرسنل یک سرویس کامل ) و در محل مناسب احداث و داراي شرايط بهداشتي مي باشد؟</t>
  </si>
  <si>
    <t>آیا توالت ها ، دستشويي ها و حمام هاي بخش (اتاق عمل) نظافت و با ماده مناسب گندزدايي مي شود؟</t>
  </si>
  <si>
    <t>آیا رختكن کارکنان به تعداد کافی، در محل مناسب و داراي شرايط بهداشتي مي باشد؟</t>
  </si>
  <si>
    <t xml:space="preserve"> آیا اتاق استريل فرعي در اتاق های عمل  در محل مناسب با رعایت  تهویه  با فشار مثبت  وجود دارد و استفاده اختصاصی دارد ؟</t>
  </si>
  <si>
    <t>آیا اتاق نگهداری وسائل استریل با قفسه بندی مناسب  و مانیتورینگ دما و رطوبت وجود دارد؟</t>
  </si>
  <si>
    <t>آیا اتاق مخصوص نگهداري وسايل و مواد شوینده تميز كننده و تجهيزات مكانيكي نظافت، در محل مناسب وجود دارد و تا سقف کاشي يا سنگ مي باشد؟</t>
  </si>
  <si>
    <t>آیا محل مناسب شستشوي پوتين ها ، كفش ها ، تي و امثالهم داراي شرايط بهداشتي مي باشد؟</t>
  </si>
  <si>
    <t>آیا اصل تفكيك فضاهاي كثيف، تميز و استريل  و محیط های بحرانی و نیمه بحرانی از يكديگر رعايت مي شود؟</t>
  </si>
  <si>
    <t>آیا تفکیک پسماند های عادی /عفونی / شیمیایی  در اتاق های عمل به درستی انجام می گیرد ؟</t>
  </si>
  <si>
    <t xml:space="preserve">آیا پرسنل از  دستورالعمل های ایمنی مواد شیمیایی و MSDS  آگاهی دارند ؟ و   رعایت می کنند ؟ </t>
  </si>
  <si>
    <t>آیامحل استراحت کادراتاق عمل دارای تجهیزات و  شرایط بهداشتی می باشد؟</t>
  </si>
  <si>
    <t>آیادرب های اتاق عمل  دارای شرایط بهداشتی ( قابل شستشو  - بدون درز - و شکستگی  )می باشد.؟ و در حین فعالیت درب  اتاق ها بسته هستند ؟</t>
  </si>
  <si>
    <t>آیاآبدارخانه بخش در محل مناسب با شرایط بهداشتی وجود دارد.؟</t>
  </si>
  <si>
    <t>آیا  اتاق شستشوی ابزار  لاپاراسکوپی  و تحویل ستهای استفاده شده  در محل مناسب با تهویه مناسب و  شرایط بهداشتی وجود دارد.؟</t>
  </si>
  <si>
    <t>حضور متخصص اطفال ( 1) - رعایت دستئرالعمل (1)</t>
  </si>
  <si>
    <t>مرکز / بیمارستان دارای پروانه بهره برداری معتبر می باشد و نام بخش در آن درج گردیده و زمان فعالیت آن با پروانه مطابقت دارد.</t>
  </si>
  <si>
    <t>مسئولین فنی دارای پروانه معتبر می باشند.</t>
  </si>
  <si>
    <t>در مرکز  تصویربرداری،  مسئول فنی  درتمام ساعات فعالیت بخش طبق پروانه حضور دارد.</t>
  </si>
  <si>
    <t xml:space="preserve">مسئول فیزیک بهداشت دارای ابلاغ بوده و از شرح وظایف محوله اطلاع داشته و حداقل در یک شیفت کاری حضور دارد. </t>
  </si>
  <si>
    <t>بخشهای فعال دارای مجوز کار با اشعه معتبر می باشد.</t>
  </si>
  <si>
    <t>لیست پرتوپزشکان و پرتوکاران  مطابق با اسامی اعلامی به معاونت درمان و مجوز کار با اشعه می باشد. برنامه کاری کادر فنی مطابق با ساعات فعالیت مجاز بخش تنظیم شده است.</t>
  </si>
  <si>
    <t>پزشک همکار متخصص رادیولوژی فعال در موسسه (غیر از مسئول فنی ) دارای مجوزهای قانونی می باشند.</t>
  </si>
  <si>
    <t>مشخصات دموگرافیک بیمار و مارکر مناسب با نوع خدمت در کلیشه ثبت میگردد.</t>
  </si>
  <si>
    <t>بخشنامه پذیرش بیماران بالای 100 کیلوگرم رعایت می شود. (مراکز تصویربرداری)</t>
  </si>
  <si>
    <t xml:space="preserve">کلیه اقدامات تشخیصی (اورژانس (خارج از نوبت ) و غیر اورژانسی )  مرتبط با دستگاه های موجود انجام می پذیرد. </t>
  </si>
  <si>
    <t>بررسی، شناسایی و کنترل عوامل تاثیر گذار بر کیفیت تصاویر توسط مسئول فنی و کارکنان فنی بخش تصویربرداری انجام شده و اقدامات اصلاحی صورت گرفته و برنامه بهبود کیفیت تدوین و در سوابق مدیریت کیفیت ثبت شده است..</t>
  </si>
  <si>
    <t>نظارت مستمر مسئول فنی بر کیفیت خدمات بطور منظم و حداقل ماهیانه انجام شده و نتایج و مصوبات و اقدامات اصلاحی بصورت دستی و اتوماتیک موجود می باشد.</t>
  </si>
  <si>
    <t>اصول گزارش نویسی رعایت میشود.</t>
  </si>
  <si>
    <t>برنامه ریزی و زمان سنجی انجام و گزارش تصویربرداریهای اورژانس و غیر اورژانس صورت گرفته و مصوبات مربوط به کمیته ارتقای اورژانس و کمیته دارو درمان و تجهیزات موجود می باشد.</t>
  </si>
  <si>
    <t>خروجی خدمات تصویربرداری (فیلم و CD) مطابق با استانداردهای تصویربرداری پزشکی می باشد.</t>
  </si>
  <si>
    <t>دستورالعمل نحوه استفاده ایمن از مواد حاجب تدوین شده و کارکنان از آن مطلع بوده و به آن عمل می نمایند.</t>
  </si>
  <si>
    <t>فرآیند تعيین دوز دارویی، محاسبه، و تجویز و تزریق داروها انجام، ثبت  و توسط پزشک نظارت میشود.</t>
  </si>
  <si>
    <t xml:space="preserve">فهرست پروسیجرهای نیازمند بیهوشی و سایر مداخلات تهاجمی تهیه شده است. </t>
  </si>
  <si>
    <t>اقدامات تشخیصی درمانی مداخله ای با رعایت استاندارد و اخذ رضایت آگاهانه انجام می پذیرد.</t>
  </si>
  <si>
    <t>ارائه خدمات نیازمند بیهوشی با حضور متخصص بیهوشی و در شرایط استاندارد ریکاوری و با تجهیزات استاندارد صورت می پذیرد. برنامه پزشکان متخصص بیهوشی همکاری کننده با بخش تصویربرداری موجود است.</t>
  </si>
  <si>
    <t>مسئول پذیرش تصویربرداری اطلاعات لازم در زمان پذیرش بیمار را اخذ و در سیستم ثبت می نماید. ( اطلاعات هویتی بیمار و نام پزشک درخواست کننده و...)</t>
  </si>
  <si>
    <t>شرح حال کامل از بیمار با توجه به نوع خدمت اخذ و ثبت و مورد استفاده قرار میگیرد .</t>
  </si>
  <si>
    <t>فهرست پروسیجرهای نیازمند کسب آمادگی و فرمهای مربوطه به تفکیک تهیه شده است.توضیحات بصورت شفاهی و کتبی قبل از انجام پروسیجر ارائه و اطمینان از انجام آزمایشات و آمادگی های پزشکی لازم قبل از انجام خدمت حاصل می شود.</t>
  </si>
  <si>
    <t>آموزشهای لازم به بیماران در حین انجام تصویربرداری و مراقبتهای بعد از آن ارائه می گردد.</t>
  </si>
  <si>
    <t xml:space="preserve">ساختار فيزيكي بخش / بخشهای فعال دارای محدوده مستقل و منطبق بر آخرین پلان تاييد شده توسط معاونت درمان دانشگاه می باشد. </t>
  </si>
  <si>
    <t>فضای پشتیبانی مناسب شامل رختکن بیمار،  اتاق استراحت، اتاق تمیز و کثیف،تی شویی ، ریکاوری، انبار و سالن انتظار (با فضای فیزیکی و امکانات رفاهی مناسب ) درنظر گرفته شده است.</t>
  </si>
  <si>
    <t>استانداردهای لازم در خصوص دسترسی به مرکز رعایت شده است و دسترسی بیماران اورژانسی و سرپایی به بخش تصویربرداری ایمن و آسان است.</t>
  </si>
  <si>
    <t>از لباس ، ملحفه و روانداز تميز و يكبار مصرف استفاده می شود. نظافت و ضدعفونی روزانه تجهیزات تصویربرداری مثل انجام می گیرد.تخت انجام سونوگرافی پس از هر بیمار تمیز یا ملحفه آن عوض می شود.</t>
  </si>
  <si>
    <t>کلیه اتاقهای تصویربرداری مربوطه هر 6 ماه یکبار توسط مسئول فیزیک بهداشت از نظر دزیمتری بررسی مي شود.</t>
  </si>
  <si>
    <t>وضعيت نور ، تهويه و سيستمهاي برودتي/حرارتي و رعایت اصول بهداشتی،  مناسب می باشد</t>
  </si>
  <si>
    <t xml:space="preserve">تجهیزات پرتویی موجود با مجوز کار با اشعه و پروانه مطابقت دارد </t>
  </si>
  <si>
    <t>تجهیزات تصویربرداری دیجیتال وجود دارد و کارشناس فنی تصاویر دیجیتال مشخص شده است.</t>
  </si>
  <si>
    <t xml:space="preserve">سیستم PACS  فعال در مرکز وجود دارد. </t>
  </si>
  <si>
    <t>بایگانی جهت ضبط و نگهداری مدارک ضروری و پرونده مراجعین و گزارشهای تصویربرداری وجود دارد. (حداقل به مدت 5 سال)</t>
  </si>
  <si>
    <t>کالیبراسیون اختصاصی و کنترل کیفی دستگاهها ( بصورت سالیانه ) انجام می گیرد.</t>
  </si>
  <si>
    <t>تجهیزات سالم و کارا می باشند. گزارش خرابی و نواقص تجهیزات پرتوپزشکی فعال در مرکز وجود دارد. (مستند)</t>
  </si>
  <si>
    <t>ترالی اورژانس در قسمتهای مختلف مرکز تصویربرداری به طور جداگانه با تجهیزات کامل در دسترس مي باشد.</t>
  </si>
  <si>
    <t>دستورالعمل مقابله با سوانح پرتوی بر اساس شرایط واقعی کار تدوین گردیده و پرسنل از آن آگاهی دارند.</t>
  </si>
  <si>
    <t>فهرست محدوده بحرانی تصویربرداری تهیه و در معرض دید کارکنان نصب شده و خط آزاد ارتباطی و آماده بکار برای اطلاع رسانی وجود دارد.</t>
  </si>
  <si>
    <t>اصول ایمنی بیماران در همه مراحل تشخیصی /درمانی رعایت می گردد.ضوابط مربوط به شناسایی صحیح  بیمار-تحویل ایمن بیمار و تصویربرداری صحیح انجام می گیرد. تمهیدات لازم برای مدیریت و پیشگیری از سقوط بیماران-تصویربرداری از بیماران کم توان، سالمند، باردار و اطفال و آسیبهای احتمالی ناشی از کاربری دستگاه پیش بینی شده است.</t>
  </si>
  <si>
    <t>سيستم برق اضطراري و کپسول اطفاء حريق (با شارژ معتبر) وجود دارد</t>
  </si>
  <si>
    <t>موازین کنترل عفونت و تفکیک زباله ها رعایت می شود.</t>
  </si>
  <si>
    <t>وسایل حفاظتی از جمله شیلدهای مختلف و روپوش سربی در بخشهای مربوطه و تک تك  اتاقهای گرافی موجود میباشد و کارکنان برای بیماران از آن استفاده می کنند</t>
  </si>
  <si>
    <t>چراغ هشداردهنده هماهنگ بااکسپوز بر درب های اتاق های پرتوزانصب شده است. نگاتوسکوپ سالم به تعداد کافی در محل های مناسب نصب گردیده باشد.</t>
  </si>
  <si>
    <t>علائم تصویری و نوشتاری هشدار دهنده پرتو و دستورالعملهای حفاظتی مربوط به کارکنان ، مراجعین،زنان باردار و کودکان بصورت شفاف و به تعداد کافی در معرض دید عموم نصب شده است.</t>
  </si>
  <si>
    <t>معاینات دوره ای پرتوکاران انجام می شود. گزارشات دوره ای فیلم بج موجود بوده و با پرسنل فعال مطابقت داشته و بررسی و ثبت و بایگانی میشود. مقررات ویژه پرتوکاران موضوع مفاد 20 از فصل پنجم قانون حفاظت در برابر اشعه  رعایت می شود.</t>
  </si>
  <si>
    <t>محرمانگی و حفظ حریم خصوصی انجام می شود.</t>
  </si>
  <si>
    <t>دستورالعمل ممنوعیت استعمال دخانیات ، پوستر منشور حقوق بیمار و نحوه رسیدگی به شکایات نصب می باشد.</t>
  </si>
  <si>
    <t>سرویس بهداشتی با روشویی مناسب و رعایت ضوابط بهداشتی وجود دارد. آب سردکن همرا با لیوان یکبار مصرف وجود دارد.</t>
  </si>
  <si>
    <t xml:space="preserve">اتیکتهای خوانا همراه با اسم ومشخصات کلیه کارکنان و فیلم بچ پرتوکاران نصب می باشند. کارکنان از روپوش مناسب و تمیز استفاده می کنند.   </t>
  </si>
  <si>
    <t>تعرفه مصوب رعایت می شود و معرض دید نصب شده است. مبلغ دریافتی در مرکز ثبت شده و  رسید به بیمار تحویل داده میشود.</t>
  </si>
  <si>
    <t>برخورد و رفتار متصدی پذیرش و سایر کارکنان با مراجعین مناسب است و در نظر سنجی میدانی ، بیماران از خدمات ارائه شده در موسسه/مرکز رضایت دارند.</t>
  </si>
  <si>
    <t xml:space="preserve"> عوامل خطر آفرین داخلی وخارجی بیمارستان در کمیته مدیریت خطر حوادث وبلایای مرکز شناسایی ،اولویت بندی و ثبت شده است.(امتیازدهی عوامل خطر آفرین با استناد به کتاب  ارزیابی سلامت در حوادث و بلایا )</t>
  </si>
  <si>
    <t>برنامه کاهش خطر و اقدامات پیشگیرانه جهت عوامل فوق انجام یافته اند.</t>
  </si>
  <si>
    <t>تیم تریاژ بیمارستان ابلاغ شده است و نسبت به مناطق تریاژ مصدومین محدود و انبوه آشنایی کامل داردند.</t>
  </si>
  <si>
    <t>آموزش تریاژ برای کل پرستاران  بیمارستان انجام شده است.</t>
  </si>
  <si>
    <t>مقاوم سازی اتصالات سازه ای در قسمت های مورد نیاز انجام شده است.( بیمارستان با قدمت بالای 5 سال)</t>
  </si>
  <si>
    <t>در صورت تغییر کاربری و توسعه فضای فیزیکی مطالعات مقاوم سنجی لازم نجام شده و مجوزهای مربوط ازمبادی قانونی اخذ می گردد.</t>
  </si>
  <si>
    <t>اجزای غیر سازه ای بیمارستان به صورت استاندارد ثابت شده اند.</t>
  </si>
  <si>
    <t xml:space="preserve"> اقدامات اصلاحی بر اساس نتایج FHSI، تدوین و اجرایی شده است.</t>
  </si>
  <si>
    <t>نقشه های افزایش ظرفیت و تخلیه امن اضطراری و مناطق تریاژ برای مصدومین محدود و مصدومین انبوه تهیه و عملیاتی شده است.</t>
  </si>
  <si>
    <t xml:space="preserve"> برای تمامی اعضا کمیته مدیریت خطر، حوادث و بلایا  ابلاغ صادر شده , وبه شرح وظائف خودشان آگاهند.</t>
  </si>
  <si>
    <t>دبیر کمیته مدیریت خطر، حوادث و بلایا تعیین شده و دارای ابلاغ می باشد.</t>
  </si>
  <si>
    <t>جلسات کمیته مدیریت خطر، حوادث و بلایا تشکیل شده ( به تعداد 4 جلسه در 6 ماه) و مصوبات اجرایی می شوند.</t>
  </si>
  <si>
    <t>اثرات و خطرات احتمالی عوامل خطر آفرین تعیین شده است.</t>
  </si>
  <si>
    <t>مکان های خطرآفرین جهت آتش سوزی شناسائی شده است.</t>
  </si>
  <si>
    <t>تابلو های برق دارای کف پوش عایق استاندارد و کپسول CO2  اختصاصی می باشند.</t>
  </si>
  <si>
    <t>تابلوهای خروج اضطراری شب نمای سقفی در راهروهای بیمارستان در دید عموم قرار دارند.</t>
  </si>
  <si>
    <t>سیستم اعلان حریق آدرس پذیر موجود و فعال می باشد.</t>
  </si>
  <si>
    <t>خاموش کننده های دستی به تعداد مناسب و در ورودی و خروجی بخش ها  , در ارتفاع 120 سانتی متری از کف زمین بوده و در دید عموم قرار دارند.</t>
  </si>
  <si>
    <t>تأئیدیه آتش نشانی از سازمان آتش نشانی اخذ گردیده است.</t>
  </si>
  <si>
    <t>لیست رابطین آتش نشانی موجود و در دسترس می باشد , و گواهی آموزشی دارند.</t>
  </si>
  <si>
    <t>بیمارستان دارای برنامه تخلیه بوده و تیم تخلیه  با شرح وظائف ابلاغ شده اند.</t>
  </si>
  <si>
    <t>بیمارستان دارای برنامه آلودگی زدایی بوده و ابلاغ لازم با شرح وظائف ابلاغ شده اند.</t>
  </si>
  <si>
    <t>مخازن حاوی مواد قابل اشتعال در فاصله ای ایمن از بیمارستان، تأسیسات الکتریکی،دیگ های بخار، آشپزخانه و سایر مناطق مستعد آتش سوزی قرارگرفته اند.</t>
  </si>
  <si>
    <t>جایگاههای مخازن سوخت علامت گذاری شده، روشنائی مناسب داشته  و حصارکشی شده است.</t>
  </si>
  <si>
    <t>مانورآلودگی زدایی انجام و مانور HOT WASH شده است.</t>
  </si>
  <si>
    <t>آیا آموزش حوادث CBRNE در بیمارستان اجرا شده است؟</t>
  </si>
  <si>
    <t>آیا دفترچه MSDS برای مواد شیمیایی بیمارستان   تهیه شده است؟</t>
  </si>
  <si>
    <t>منابع تأمین کننده اکسیژن و مخازن ذخیره آن در محیطی امن و خارج از بیمارستان قرار دارد.</t>
  </si>
  <si>
    <t>آیا  نقشه محل قرار گیری fire box ها و کپسول های اطفای حریق موجود می باشد؟</t>
  </si>
  <si>
    <t>آیا کپسول اطفای حریق به تعداد استاندارد در مناطق مختلف بیمارستان موجود هستند؟</t>
  </si>
  <si>
    <t>ثبت نتایج تعمیر و نگهداری (شارژ مجدد) کپسول ها و شیرهای آتش نشانی  انجام پذیرفته است.</t>
  </si>
  <si>
    <t>راهنمای عملکرد سیستم های محافظت از آتش سوزی  وجود دارد.</t>
  </si>
  <si>
    <t>دستگیره اتکا در راه پله ها، رمپ ها و راهروها، سرویس های بهداشتی،آسانسورها درارتفاع مناسب نصب شده است.</t>
  </si>
  <si>
    <t>برای راه پله ها، رمپ ها و مسیرهای غیرهمسطح با کف، نرده دوطرفه پیش بینی شده است که در حداکثر ظرفیت به صورت ایمن قابل استفاده است.</t>
  </si>
  <si>
    <t>آیا پنجره های بیمارستان دارای نرده استاندارد می باشد؟</t>
  </si>
  <si>
    <t>پیشگیری غیر سازه ای تجهیزات پزشکی و کمدها و قفسه ها بصورت استاندارد انجام شده است.</t>
  </si>
  <si>
    <t>راهروها، رمپ ها، راه پله ها و تمامی مسیرها و راه پله های خروج اضطراری عاری از موانع بوده و دارای روشنائی کافی می باشند.</t>
  </si>
  <si>
    <t>مسیرها و راه پله های خروج اضطراری با علائم راهنمائی واضح و از نوع شب نما مشخص شده اند.</t>
  </si>
  <si>
    <t>دربهای خروج اضطراری مقاوم در برابر آتش ضربه و دود بوده و به سمت بیرون باز می شوند و مانعی در مقابل هجوم جمعیت وجود ندارد.</t>
  </si>
  <si>
    <t>گواهینامه استاندارد /گواهی ایمنی آسانسورها از اداره کل استاندارد اخذ شده است.</t>
  </si>
  <si>
    <t>تعمیر و نگهداری آسانسورها، برنامه ریزی و انجام سرویس های دوره ای پیشگیرانه،توسط شرکت های دارای صلاحیت از اداره استاندارد آسانسور صورت می پذیرد.</t>
  </si>
  <si>
    <t>دستورالعمل استفاده از آسانسورها در زمان حریق و تخلیه تدوین شده و پرسنل ازآن آگاهی دارند.</t>
  </si>
  <si>
    <t>در انبارها، از قفسه بندی های فلزی مستحکم و غیرقابل اشتعال، درب های فلزی  فاقد شکاف استفاده شده است.</t>
  </si>
  <si>
    <t>سیم کشی انبارها توکار بوده (استفاده از لوله های مخصوص ضدضربه و اشتعال) و کلیدها و پریزها و روشنائی های ضدجرقه استفاده شده است.</t>
  </si>
  <si>
    <t>از علائم هشدار ممنوعیت سیگار، جعبه کمکهای اولیه استفاده شده است و انبار  روشنائی و تهویه مناسب دارد.</t>
  </si>
  <si>
    <t>از نرده محافظ در پشت پنجره انبارها استفاده شده است و کف صاف فاقد هرگونه لغزندگی و دارای استحکام کافی و زیرسازی مناسب از نظر ایمنی در مقابل آتش سوزی و زلزله است.</t>
  </si>
  <si>
    <t>روش اجرائی گزارش حوادث بیمارستان تدوین شده است و پرسنل از آن آگاهی داشته و براساس آن عمل می کنند.</t>
  </si>
  <si>
    <t>بیمارستان پس از انجام تمرین ها یا بروز حوادث تحلیل عملکرد(در کمیته مدیریت) انجام داده و اقدامات اصلاحی مؤثر صورت پذیرفته است.</t>
  </si>
  <si>
    <t xml:space="preserve">برنامه ریزی لازم برای تأمین امنیت فیزیکی بیمارستان شامل ساختارها، موانع فیزیکی، کنترل دسترسی ها، با رعایت اصول تکریم انسانی و محوریت حفاظت فیزیکی انجام شده است. </t>
  </si>
  <si>
    <t>قفل ها و آژیرها در مناطق مهم و حساس بیمارستان و دوربین های مداربسته بدون نقض حریم خصوصی بیماران نصب شده اند.</t>
  </si>
  <si>
    <t>کمیته مدیریت خطر حوادث و بلایا برنامه ریزی های لازم  جهت تأمین ایمنی  محل ذخیره آب، غذا، دارو و تجهیزات سوخت را انجام داده است.</t>
  </si>
  <si>
    <t>برنامه ریزی های لازم جهت تأمین ایمنی سیستم های ارتباطی شبکه های کامپیوتری، سایت و سیستم اطلاعات بیمارستان انجام شده است.</t>
  </si>
  <si>
    <t>نظام های گزارش فوری موارد غیرمعمول بیماریهای نوپدید و موارد تخلفات  مدنی، احتمالات خرابکاری، دزدی، آدم ربایی ایجاد شده اند.</t>
  </si>
  <si>
    <t>ژنراتورهای بیمارستان دارای شناسنامه، فرم تعمیرات و نگهداری سرویس های پیشگیرانه و سوابق تعمیراتی ثبت شده در شناسنامه می باشد.</t>
  </si>
  <si>
    <t>ژنراتورهای بیمارستان به صورت مدون و مستمر، براساس چک لیست ارزیابی می شوند.</t>
  </si>
  <si>
    <t>ژنراتورها سوخت کافی برای یک هفته به صورت ذخیره دارند.</t>
  </si>
  <si>
    <t>ژنراتور پشتیبان برای ژنراتور اصلی وجود دارد.</t>
  </si>
  <si>
    <t>بیمارستان از دو شبکه مجزای انتقال برق تغذیه می شود.</t>
  </si>
  <si>
    <t>بخش مراقبت های ویژه و اتاق عمل و اتاق زایمان دارای ترانسفومر یک  به یک( ایزوله)فعال در توزیع انرژی الکتریکی می باشد.</t>
  </si>
  <si>
    <t>چاه ارت بیمارستان توسط مراجع ذیصلاح بازرسی شده و دارای تأئیدیه می باشد.</t>
  </si>
  <si>
    <t>مرکز درمانی دارای تعداد چاه ارت مناسب با حجم تجهیزات موجود در مرکز درمانی (میزان آمپر مصرفی) می باشد.</t>
  </si>
  <si>
    <t>تمامی پریزها و سه راهی های مورد استفاده برای تجهیزات پزشکی  ارت دار می باشد و پرسنل آگاهی کافی دارند.</t>
  </si>
  <si>
    <t>تابلوهای برق اصلی، فرعی و درون بخشی و ایزوله بیمارستان به صورت دوره ای ارزیابی شده و برنامه نگهداری تدوین و اجرا شده است.</t>
  </si>
  <si>
    <t>تابلوهای برق بیمارستان دارای قفل مناسب بوده و دارای کفپوش عایق مناسب جلوی تمامی تابلو برق ها می باشد.</t>
  </si>
  <si>
    <t>پریزهای برق یو پی اس و برق اضطراری مشخص می باشد.</t>
  </si>
  <si>
    <t>از بانک های خازنی جهت اصلاح ضریب توان و کاهش هزینه برق بیمارستان استفاده می شود.</t>
  </si>
  <si>
    <t>در پریزهای برق مرتبط با استفاده بیماران، از فیوزهای مناسب و کلید جریان باقی مانده (محافظ جان) استفاده شده است.</t>
  </si>
  <si>
    <t>کلیه دستگاهها و تجهیزات موتورخانه دارای شناسنامه با حداقل های مورد انتظار (براساس سنجه های اعتباربخشی) می باشند.</t>
  </si>
  <si>
    <t>تمامی دستگاهها براساس چک لیستهای عملکردی به صورت دوره ای و روزانه کنترل می گردند.</t>
  </si>
  <si>
    <t>سوابق تعمیرات دستگاهها موجود می باشد.</t>
  </si>
  <si>
    <t>وسایل و تجهیزات سامانه های سرمایشی، گرمایشی و تهویه به صورت دوره ای سرویس و نگهداری پیشگیرانه شده و بروزرسانی و جایگزین می گردند.</t>
  </si>
  <si>
    <t>موتورخانه دارای تابلوهای هشدار و خطر مناسب بوده و از ورود افراد غیرمجاز ممانعت می شود و مقاوم به حریق بوده و کاربرد دیگری ندارد.</t>
  </si>
  <si>
    <t>دیگ های بخار بیمارستان دارای شناسنامه، فرم تعمیرات و نگهداری سرویس های پیشگیرانه و سوابق تعمیراتی ثبت شده در شناسنامه می باشد.</t>
  </si>
  <si>
    <t>دیگ های بخار به صورت مدون و مستمر بر اساس چک لیستها ارزیابی می شوند.</t>
  </si>
  <si>
    <t>در نزدیکی دستگاهها رگولاتور جهت تنظیم فشار بخار ورودی نصب گردیده است.</t>
  </si>
  <si>
    <t>دستگاه دیگ بخار دوگانه سوز با ذخیره سوخت کافی برای یک هفته می باشد.</t>
  </si>
  <si>
    <t>دیگ بخار پشتیبان آماده به کار وجود دارد.</t>
  </si>
  <si>
    <t>دستگاه پشتیبان جهت تأمین بخار عملیات بلودان (زیر آب زنی بخار) در فواصل زمانی مناسب موجود می باشد.</t>
  </si>
  <si>
    <t>گواهینامه دیگ های بخار توسط شرکت های ذیصلاح صادر شده است.</t>
  </si>
  <si>
    <t>سامانه های آب رسانی بیمارستان (الکتروپمپ ها و شیرآلات) دارای شناسنامه،فرم تعمیرات و نگهداری سرویس های پیشگیرانه و سوابق تعمیراتی ثبت شده در شناسنامه می باشد.</t>
  </si>
  <si>
    <t>بیمارستان دارای منبع ذخیره آب برای مصرف یک هفته در شرایط اضطراری می باشد.</t>
  </si>
  <si>
    <t>الکتروپمپ های ذخیره شده جهت تأمین پیوسته آب وجود دارد.</t>
  </si>
  <si>
    <t>تجهیزات و تابلوهای برقی در محل ایمن بدون هرگونه احتمال آب گرفتگی ناشی از سرریز منبع یا ترکیدگی لوله نصب شده اند.</t>
  </si>
  <si>
    <t>سیستم آتش نشانی فعال می باشد و منبع ذخیره آن براساس استانداردها تأمین می باشد.</t>
  </si>
  <si>
    <t>تجهیزات حیاتی اتاق عمل، بخش های ویژه، اتاق زایمان و سایر بخشهای دارای تجهیزات حیاتی از منابع تغذیه بدون وقفه جریان برق (UPS) برخوردارمی باشند.</t>
  </si>
  <si>
    <t>عملکرد دستگاههای تغذیه بدون وقفه جریان برق و نحوه فعال شدن دستگاه پس از جریان برق به طور منظم و دوره ای بررسی می شود.</t>
  </si>
  <si>
    <t>سامانه هشدار اولیه (EWS) تدوین و به کلیه واحدها ابلاغ شده است.</t>
  </si>
  <si>
    <t>فهرست منابع خبری معتبر به همراه شماره تماس در اختیار دفتر پرستاریو دفتر مدیریت و اتاق فرماندهی حادثه (HCC) قرار داده شده است.</t>
  </si>
  <si>
    <t>فهرست موارد قابل گزارش به سوپروایزر و ستاد هدایت دانشگاه (EOC)  براساس آخرین دستورالعمل ابلاغی وزارت بهداشت تدوین شده وبه  کلیه واحدها ابلاغ شده و کارکنان آموزش های لازم را دیده اند.</t>
  </si>
  <si>
    <t>نحوه اطلاع رسانی و دریافت خبر از مراجع بالاتر براساس آخرین دستورالعمل ابلاغی وزارت بهداشت تدوین و به اعضاء سامانه فرماندهی حادثه ابلاغ شده است.</t>
  </si>
  <si>
    <t>اعضاء سامانه فرماندهی حادثه در خصوص سامانه هشدار اولیه، سطوح فعال سازی و نحوه ارتباط با مراجع بالاتر و ستاد هدایت آموزشهای لازم را دیده اند.</t>
  </si>
  <si>
    <t>سامانه فرماندهی حادثه براساس استانداردهای موجود و در کمیته مدیریت خطر حوادث تدوین شده است.</t>
  </si>
  <si>
    <t>شرح وظایف، مسئولیت ها و اختیارات افراد برحسب نوع جایگاه و براساس کتاب آمادگی بیمارستانی تدوین و به اعضاء اصلی و جانشین ابلاغ شده است.</t>
  </si>
  <si>
    <t>اعضاء سامانه فرماندهی حادثه در خصوص شرح وظایف آموزش های لازم را دیده اند و تمرین های مورد نیاز برگزار گردیده است.</t>
  </si>
  <si>
    <t>اتاق فرماندهی حادثه (HCC) براساس استانداردهای موجود تجهیز و آماده می باشد.</t>
  </si>
  <si>
    <t>اتاق فرماندهی حادثه جایگزین با ویژگی های مشابه وجود دارد.</t>
  </si>
  <si>
    <t>وسایل ارتباطی جایگزین جهت فراخوان پرسنل، هماهنگی با سایر  مراکز و نهادها تهیه و آماده به کار می باشند.</t>
  </si>
  <si>
    <t>تفاهم نامه های لازم براساس سنجه های اعتباربخشی با سایر سازمان ها موجود می باشند.</t>
  </si>
  <si>
    <t>تمرینات در رابطه با تفاهم نامه ها به صورت سالانه انجام می شود.</t>
  </si>
  <si>
    <t>فضایی برای تریاژ در بلایا و فوریتهای بزرگ در نظر گرفته شده است  (برای تریاژ حوادث شیمیائی و رادیولوژیک محل تریاژ خارج از بیمارستان در نظر گرفته شود).</t>
  </si>
  <si>
    <t>کارکنان آموزشهای لازم در زمینه تریاژ در بلایا و فوریتهای بزرگ را دیده اند.</t>
  </si>
  <si>
    <t>برنامه عملیاتی استفاده از وسایل نقلیه، آمبولانس ها و راههای انتقال برای بیمار، نیرو، تجهیزات و ذخایر موجود می باشد و پرسنل از آن آگاهی دارند.</t>
  </si>
  <si>
    <t xml:space="preserve">فرآیندهای پیشگیری و کنترل بیماریهای عفونی برای پرسنل آموزش داده شده است. </t>
  </si>
  <si>
    <t>فرآیندی برای منابع اضافی و دسترسی به ذخایر و کارکنان فوق برنامه برای آلودگی زدائی در زمان اپیدمی ها یا پاندمی ها وجود دارد.</t>
  </si>
  <si>
    <t>ذخیره تجهیزات حفاظت فردی برای حداکثر ظرفیت بیمارستان برای 60 ساعت در نظر گرفته شده است.</t>
  </si>
  <si>
    <t>مناطق قرنطینه در زمان اپیدمی ها و پاندمی ها در بیمارستان در نظر گرفته شده است.</t>
  </si>
  <si>
    <t>بیمارستان برای حفظ ذخیره سازی اطلاعات بیماران در زمان بلایا  (انبوه بیماران) برنامه دارد.</t>
  </si>
  <si>
    <t>روش جایگزین برای سیستم الکترونیک اطلاعات بیماران در زمان بلایا در صورت قطع سیستم طراحی شده است. (حذف گردد تکرای هست)</t>
  </si>
  <si>
    <t>فرآیندهای لازم جهت حفظ ایمنی و امنیت پرسنل و بیماران در زمان بلایا تدوین شده اند.</t>
  </si>
  <si>
    <t>کارکنان حفاظت فیزیکی و کارکنان مناطق کلیدی از فرایندهای حفظ ایمنی و امنیت در شرایط اضطراری آگاهی داشته و آموزشهای لازم را دیده اند.</t>
  </si>
  <si>
    <t>برنامه افزایش ظرفیت برای بیمارستان در سه جزء فضای فیزیکی و تجهیزات پزشکی و نیروی انسانی تدوین شده و پرسنل از آن آگاهی دارند</t>
  </si>
  <si>
    <t>نیازسنجی آموزشی در حیطه مدیریت خطر حوادث و بلایا انجام  شده و برنامه ریزی آموزشی براساس آن صورت پذیرفته است.</t>
  </si>
  <si>
    <t>دوره های آموزشی عمومی و تخصصی براساس نیازسنجی ا نجام شده و شرح وظایف و مسئولیتهای پرسنل در طول سال برگزار شده اند.</t>
  </si>
  <si>
    <t>کارکنان بالینی اختصاصی رفع آلودگی های CBRNE انتخاب شده و آموزش های لازم را دیده اند.</t>
  </si>
  <si>
    <t>تمرین دورمیزی حداقل 2 بار و تمرین عملیاتی حداقل یک بار در طول سال براساس نتایج ارزیابی خطر و سناریوهای محتمل برگزار شده است.</t>
  </si>
  <si>
    <t>دستورالعمل فعالسازی برنامه پاسخ در زمان حوادث تدوین شده و کارکنان مرتبط و اعضاء HICS از آن اطلاع دارند.</t>
  </si>
  <si>
    <t>شماره تماس تمامی پرسنل در اختیار تلفنخانه و دفتر پرستاری و HCC مرکز قرار دارد.</t>
  </si>
  <si>
    <t>دستورالعمل تخلیه بیمارستان در زمان حادثه تدوین شده و تمامی کارکنان از آن اطلاع دارند.</t>
  </si>
  <si>
    <t>وسایل و تجهیزات مورد نیاز طبق دستورالعمل جهت تخلیه تأمین شده اند.</t>
  </si>
  <si>
    <t>برنامه های آمادگی و پاسخ براساس 5مخاطره اول برنامه ریزی،اجرا و بازبینی می گردند.</t>
  </si>
  <si>
    <t>منابع لازم جهت اجرای برنامه های آمادگی و پاسخ پیش بینی شده است؟</t>
  </si>
  <si>
    <t>خط مشی یا روش اجرایی تداوم ارائه خدمات درمانی حیاتی بیمارستان در شرایط بحران تدوین شده و پرسنل مرتبط از آن آگاهی دارند.</t>
  </si>
  <si>
    <t>بخش ها و واحدهای حیاتی بیمارستان با محوریت کمیته مدیریت خطر حوادث و بلایا شناسائی شده اند.</t>
  </si>
  <si>
    <t>فهرست ونحوه تدارک اقلام ضروری موردنیاز برای تداوم عملکرد بخش ها/واحدهای حیاتی بیمارستان تهیه وتدوین شده است.</t>
  </si>
  <si>
    <t>مکان های جایگزین احتمالی برای بخش ها/واحدهای حیاتی بیمارستان تعیین شده است.</t>
  </si>
  <si>
    <t>فهرست تجهیزات پزشکی موردنیاز/ذخیره ویانحوه تامین آنها برای تداوم عملکرد بخش ها/واحدهای حیاتی بیمارستان تهیه وتدوین شده است.</t>
  </si>
  <si>
    <t>برنامه بازگشت به حالت عادی پس از حادثه تدوین و براساسآن عمل می شود.</t>
  </si>
  <si>
    <t>مکان اداری مناسب جهت فعالیت دبیر کمیته مدیریت خطر حوادث و بلایا در نظر گرفته شده است.</t>
  </si>
  <si>
    <t>دبیر کمیته مدیریت خطر حوادث و بلایا دارای کارتابل اختصاصی خود می باشد.</t>
  </si>
  <si>
    <t>دبیر کمیته مدیریت خطر حوادث و بلایا حداقل هفته ای سه روز شیفت صبح فقط در واحد بحران فعالیت دارد.</t>
  </si>
  <si>
    <t>بررسی مستندات</t>
  </si>
  <si>
    <t xml:space="preserve">مشاهده ابلاغ ها </t>
  </si>
  <si>
    <t xml:space="preserve">مصاحبه </t>
  </si>
  <si>
    <t>بررسی صورتجلسات</t>
  </si>
  <si>
    <t xml:space="preserve">مشاهده </t>
  </si>
  <si>
    <t xml:space="preserve">امتحان سیستم </t>
  </si>
  <si>
    <t xml:space="preserve">بررسی مستندات </t>
  </si>
  <si>
    <t xml:space="preserve"> بررسی  مستندات وبرنامه </t>
  </si>
  <si>
    <t>مشاهده راهنمای عملکرد بر روی کپسول هاو سایر موارد مشاهده نقشه ها در واحد تأسیسات،HCCداخلی وخارج</t>
  </si>
  <si>
    <t>مشاهده گواهینامه</t>
  </si>
  <si>
    <t xml:space="preserve">مشاهده مستندات </t>
  </si>
  <si>
    <t>بررسی چک لیستها</t>
  </si>
  <si>
    <t xml:space="preserve"> مشاهده </t>
  </si>
  <si>
    <t>بررسی چک لیست ها</t>
  </si>
  <si>
    <t>بررسی چک لیستها و مستندات</t>
  </si>
  <si>
    <t xml:space="preserve"> مصاحبه</t>
  </si>
  <si>
    <t xml:space="preserve">بررسی صورتجلسه کمیته ها، 
فایل تکمیل شده 5 مخاطره با اولویت اول </t>
  </si>
  <si>
    <t>مشاهده صورتجلسات کمیته مصاحبه و پرسش از تیم ارزیاب</t>
  </si>
  <si>
    <t>مشاهده - مصاحبه - 
بررسی مستندات</t>
  </si>
  <si>
    <t>بررسی مستندات-
 مصاحبه با رابطین</t>
  </si>
  <si>
    <t>بررسی  مستندات- مصاحبه- 
بررسی عملکرد</t>
  </si>
  <si>
    <r>
      <rPr>
        <sz val="16"/>
        <color theme="4" tint="-0.249977111117893"/>
        <rFont val="B Titr"/>
        <charset val="178"/>
      </rPr>
      <t xml:space="preserve">چک لیست  ارزیابی جامع  بیمارستانها- سال1402
  معاونت درمان دانشگاه علوم پزشکی تبریز
</t>
    </r>
    <r>
      <rPr>
        <sz val="11"/>
        <color theme="4" tint="-0.249977111117893"/>
        <rFont val="B Titr"/>
        <charset val="178"/>
      </rPr>
      <t>مدیریت نظارت و اعتباربخشی -اداره نظارت و اعتباربخشی امور بیمارستانها</t>
    </r>
    <r>
      <rPr>
        <sz val="11"/>
        <color theme="4" tint="-0.249977111117893"/>
        <rFont val="Calibri"/>
        <family val="2"/>
        <scheme val="minor"/>
      </rPr>
      <t xml:space="preserve">
</t>
    </r>
  </si>
  <si>
    <t>دانشگاه علوم پزشکی و خدمات بهداشتی درمانی تبریز</t>
  </si>
  <si>
    <t>مرکز آموزشی درمانی/ بیمارستان</t>
  </si>
  <si>
    <t>محور</t>
  </si>
  <si>
    <t xml:space="preserve">مراقبت ویژه </t>
  </si>
  <si>
    <t xml:space="preserve">NICU  نوزادان و </t>
  </si>
  <si>
    <t>مراقبتهای جراحی و بیهوشی</t>
  </si>
  <si>
    <t>سلامت مادران و نوزادان</t>
  </si>
  <si>
    <t>مدیریت ملزومات پزشکی</t>
  </si>
  <si>
    <t>حقوق گیرندگان خدمت</t>
  </si>
  <si>
    <t>حیطه استاندارد</t>
  </si>
  <si>
    <t xml:space="preserve">موارد ارزیابی (استاندارد) </t>
  </si>
  <si>
    <t>امتیاز مکتسبه</t>
  </si>
  <si>
    <t xml:space="preserve">ب-6-1- تامین ملزومات پزشکی برای بیماران برنامه ریزی و مدیریت می شود.11  </t>
  </si>
  <si>
    <t>ب-6-1-1</t>
  </si>
  <si>
    <r>
      <t>□</t>
    </r>
    <r>
      <rPr>
        <b/>
        <sz val="9"/>
        <color theme="1"/>
        <rFont val="B Titr"/>
        <charset val="178"/>
      </rPr>
      <t xml:space="preserve"> ملزومات پزشکی روزانه و مورد نیاز بیماران در تمام ساعات شبانه روز تامین می شود. (سطح یک/ فرآیندی-عملکردی)</t>
    </r>
  </si>
  <si>
    <t xml:space="preserve">تامین ملزومات پزشکی مورد نیاز بیماران بستری در بخش ها در تمام ساعات شبانه روز  </t>
  </si>
  <si>
    <t xml:space="preserve">تامین ملزومات پزشکی مورد نیاز بیماران بستری در بخش اورژانس در تمام ساعات شبانه روز </t>
  </si>
  <si>
    <t>ب-6-1-2</t>
  </si>
  <si>
    <t>* ملزومات پزشکی استراتژیک  و ضروری در هریک از بخش ها متناسب با دامنه خدمات و فرمولاری تامین ، و در تمام ساعات شبانه روز  در دسترس فوری است . (سطح یک/ فرآیندی-عملکردی)</t>
  </si>
  <si>
    <t xml:space="preserve">تهیه فهرست و تامین ملزومات پزشکی استراتژیک هر یک از بخش ها در تمام ساعات شبانه روز </t>
  </si>
  <si>
    <t>تهیه فهرست و تامین ملزومات پزشکی ضروری هر یک از بخش ها در تمام ساعات شبانه روز</t>
  </si>
  <si>
    <t>ب-6-1-3</t>
  </si>
  <si>
    <t>شناسایی ملزومات پزشکی با احتمال و سابقه کمبود موقت در بازار</t>
  </si>
  <si>
    <t>تعیین نقطه سفارش متناسب با سوابق کمبود برای ملزومات پزشکی با سابقه کمبود موقت در بازار</t>
  </si>
  <si>
    <t>پیش بینی راه کارهای کنترل موجودی ملزومات پزشکی استراتژیک</t>
  </si>
  <si>
    <t>تعیین شیوه های اطلاع رسانی به بخش ها در شرایط کمبودهای موقت ملزومات پزشکی</t>
  </si>
  <si>
    <t>ب-6-2-انبارش ، آماده سازی و توزیع ملزومات پزشکی براساس ضوابط و به صورت ایمن انجام می شود. 20.5</t>
  </si>
  <si>
    <t>ب-6-2-1</t>
  </si>
  <si>
    <t xml:space="preserve">تامین منابع ، امکانات و کارکنان مرتبط برای انبارش ایمن ملزومات پزشکی </t>
  </si>
  <si>
    <t>شرایط انبارش ملزومات پزشکی ، بر اساس الزامات کارخانه سازنده</t>
  </si>
  <si>
    <t>مدیریت تاریخ انقضاء ملزومات پزشکی و مدیریت مصرف آن ها با روشی مدون و منظم</t>
  </si>
  <si>
    <t>ب-6-2-2</t>
  </si>
  <si>
    <t>* توزیع ملزومات پزشکی،براساس الزامات کارخانه سازنده و به صورت حفاظت شده و ایمن انجام می شود.(سطح یک/ فرآیندی-عملکردی)</t>
  </si>
  <si>
    <t>وجود برنامه مدون برای توزیع ملزومات پزشکی تحت نظارت مستقیم مسئول فنی / رئیس بخش مراقبت های دارویی</t>
  </si>
  <si>
    <t>توزیع ایمن ملزومات پزشکی ، بر اساس الزامات کارخانه سازنده</t>
  </si>
  <si>
    <t>ب-6-2-3</t>
  </si>
  <si>
    <t>اطلاع رسانی ملزومات پزشکی فراخوان شده به بخش/واحدها توسط مسئول فنی/ رئیس بخش مراقبت های داروئی</t>
  </si>
  <si>
    <t xml:space="preserve">نظارت بر جمع آوری فوری ملزومات پزشکی فراخوان شده </t>
  </si>
  <si>
    <r>
      <t>عدم دسترسی کارکنان بالینی به</t>
    </r>
    <r>
      <rPr>
        <b/>
        <sz val="9"/>
        <color theme="1"/>
        <rFont val="B Titr"/>
        <charset val="178"/>
      </rPr>
      <t xml:space="preserve"> </t>
    </r>
    <r>
      <rPr>
        <sz val="9"/>
        <color theme="1"/>
        <rFont val="B Nazanin"/>
        <charset val="178"/>
      </rPr>
      <t>ملزومات پزشکی فراخوان شده در محل ارائه مراقبت /خدمت</t>
    </r>
  </si>
  <si>
    <r>
      <t>عدم قرار گرفتن</t>
    </r>
    <r>
      <rPr>
        <b/>
        <sz val="9"/>
        <color theme="1"/>
        <rFont val="B Titr"/>
        <charset val="178"/>
      </rPr>
      <t xml:space="preserve"> </t>
    </r>
    <r>
      <rPr>
        <sz val="9"/>
        <color theme="1"/>
        <rFont val="B Nazanin"/>
        <charset val="178"/>
      </rPr>
      <t>ملزومات پزشکی فراخوان شده در محدوده ملزومات پزشکی در حال مصرف و گردش کار</t>
    </r>
  </si>
  <si>
    <r>
      <t>روشن بودن سرنوشت نهایی</t>
    </r>
    <r>
      <rPr>
        <b/>
        <sz val="9"/>
        <color theme="1"/>
        <rFont val="B Titr"/>
        <charset val="178"/>
      </rPr>
      <t xml:space="preserve"> </t>
    </r>
    <r>
      <rPr>
        <sz val="9"/>
        <color theme="1"/>
        <rFont val="B Nazanin"/>
        <charset val="178"/>
      </rPr>
      <t>ملزومات پزشکی فراخوان و جمع آوری شده در بخش مراقبت های دارئی</t>
    </r>
  </si>
  <si>
    <t>ب-6-2-6</t>
  </si>
  <si>
    <r>
      <t xml:space="preserve">     انهدام ملزومات پزشکی تاریخ گذشته با تدوین صورتجلسه برای هر مورد با حضور مسئول فنی داروخانه انجام می شود.(سطح دو/ فرآیندی</t>
    </r>
    <r>
      <rPr>
        <b/>
        <sz val="9"/>
        <color theme="1"/>
        <rFont val="Tahoma"/>
        <family val="2"/>
      </rPr>
      <t>-</t>
    </r>
    <r>
      <rPr>
        <b/>
        <sz val="9"/>
        <color theme="1"/>
        <rFont val="B Titr"/>
        <charset val="178"/>
      </rPr>
      <t>عملکردی)</t>
    </r>
  </si>
  <si>
    <t xml:space="preserve">انهدام ملزومات پزشکی تاریخ گذشته براساس دستورالعمل ابلاغی سازمان غذا و دارو </t>
  </si>
  <si>
    <t>عدم وجود هیچ مورد ملزومات پزشکی تاریخ گذشته در محدوده ملزومات پزشکی در حال مصرف و گردش کار</t>
  </si>
  <si>
    <t>ب-6-3-مسئول فنی بخش مراقبت های داروئی بر روند مراقبت های داروئی و ملزومات پزشکی در سطح بیمارستان نظارت می نماید . 18</t>
  </si>
  <si>
    <t>ب-6-3-1</t>
  </si>
  <si>
    <t>مراحل خرید و انبارش ایمن ملزومات پزشکی ، تحت نظارت مستقیم مسئول فنی بخش مراقبت های داروئی است .(سطح یک/ فرآیندی-عملکردی)</t>
  </si>
  <si>
    <t xml:space="preserve">نظارت مستقیم مسئول فنی/ رئیس بخش مراقبت های دارویی بر روند خرید ملزومات پزشکی </t>
  </si>
  <si>
    <t>نظارت مستقیم مسئول فنی/ رئیس بخش مراقبت های دارویی بر روند انبارش ایمن ملزومات پزشکی</t>
  </si>
  <si>
    <t xml:space="preserve">طراحی و اجرای اقدامات اصلاحی / برنامه بهبود در صورت بروز هرگونه عدم انطباق در مراحل خرید ملزومات پزشکی </t>
  </si>
  <si>
    <t>ثبت و نگهداری موارد عدم انطباق و اقدامات اصلاحی / برنامه بهبود اجرا شده در بخش مراقبت های داروئی</t>
  </si>
  <si>
    <t>ب-6-3-2</t>
  </si>
  <si>
    <t>دسترسی مدیر دارویی / مسئول فنی بخش مراقبت های دارویی به اطلاعات بیماران از طریق سامانه اطلاعات بیمارستان</t>
  </si>
  <si>
    <t>استفاده از اطلاعات بیماران در مدیریت مراقبت های دارویی و روند تجویز و مصرف ملزومات پزشکی</t>
  </si>
  <si>
    <t>ب-6-3-3</t>
  </si>
  <si>
    <t>* نسخه پیچی و توزیع ایمن ملزومات پزشکی ، تحت نظارت مستقیم مسئول فنی بخش مراقبت های داروئی است .(سطح دو/ فرآیندی-عملکردی)</t>
  </si>
  <si>
    <t>نظارت بر انتقال اطلاعات کامل و دقیق ملزومات پزشکی از پرونده به سامانه اطلاعات بیمارستان توسط مسئول فنی بخش مراقبت های داروئی</t>
  </si>
  <si>
    <t>نظارت مسئول فنی بخش مراقبت های دارویی بر نحوه توزیع ملزومات پزشکی به بخش های بستری</t>
  </si>
  <si>
    <t>ب-6-3-4</t>
  </si>
  <si>
    <t>شناسائی و گزارش دهی عوارض/مشکل کیفی ملزومات پزشکی در فرم گزارش حوادث و مشکلات کیفی در ملزومات پزشکی در بخش ها</t>
  </si>
  <si>
    <r>
      <t xml:space="preserve">ارسال گزارش حوادث و مشکلات کیفی توسط مسئول فنی / رئیس بخش مراقبت های دارویی در سامانه </t>
    </r>
    <r>
      <rPr>
        <sz val="9"/>
        <color theme="1"/>
        <rFont val="Times New Roman"/>
        <family val="1"/>
      </rPr>
      <t>MDR</t>
    </r>
  </si>
  <si>
    <t>ب-6-3-5</t>
  </si>
  <si>
    <t>* مصرف ایمن ملزومات پزشکی ، تحت نظارت مستقیم مسئول فنی بخش مراقبت های داروئی است .(سطح سه/ فرآیندی-عملکردی)</t>
  </si>
  <si>
    <t>نظارت مستقیم و میدانی مسئول فنی بخش مراقبت های دارویی بر نحوه مصرف ایمن ملزومات پزشکی صرفا یکبار مصرف</t>
  </si>
  <si>
    <t>نظارت مستقیم و میدانی مسئول فنی بخش مراقبت های دارویی بر نحوه مصرف ایمن ملزومات پزشکی با قابلیت مصرف مجدد</t>
  </si>
  <si>
    <t>ب-6-4-تجویز و مصرف منطقی دارو ، ملزومات و تجهیزات مصرفی پزشکی مدیریت می شود. 12</t>
  </si>
  <si>
    <t>ب-6-4-1</t>
  </si>
  <si>
    <t>فرمولاری ملزومات پزشکی بیمارستان در چارچوب فرمولاری کشوری تدوین و پزشکان به آن دسترسی دارند.(سطح دو/ فرآیندی-عملکردی)</t>
  </si>
  <si>
    <t>تدوین لیست فرمولاری بیمارستان در کمیته دارو و تجهیزات بیمارستان با محوریت مدیریت داروئی و در چارچوب ملزومات پزشکی مجاز</t>
  </si>
  <si>
    <t>وجود نام ، برند ، کمپانی سازنده و تعداد مصرف ماهیانه ملزومات پزشکی در لیست فرمولاری بیمارستان</t>
  </si>
  <si>
    <t>ابلاغ لیست فرمولاری به صورت فایل الکترونیکی به پزشکان و بخش های بالینی</t>
  </si>
  <si>
    <t>آگاهی پزشکان و کارکنان مرتبط بخش های بالینی از لیست فرمولاری بیمارستان</t>
  </si>
  <si>
    <r>
      <t xml:space="preserve">آنالیز </t>
    </r>
    <r>
      <rPr>
        <sz val="9"/>
        <color theme="1"/>
        <rFont val="Times New Roman"/>
        <family val="1"/>
      </rPr>
      <t>ABC</t>
    </r>
    <r>
      <rPr>
        <sz val="9"/>
        <color theme="1"/>
        <rFont val="B Nazanin"/>
        <charset val="178"/>
      </rPr>
      <t xml:space="preserve"> هر سه ماه یکبار برای فرمولاری ملزومات پزشکی برای تجویز و مصرف منطقی ملزومات گران قیمت و پرمصرف</t>
    </r>
  </si>
  <si>
    <r>
      <t xml:space="preserve">مدیریت مصرف برای 5 کالای پرهزینه گروه </t>
    </r>
    <r>
      <rPr>
        <sz val="9"/>
        <color theme="1"/>
        <rFont val="Times New Roman"/>
        <family val="1"/>
      </rPr>
      <t>A</t>
    </r>
    <r>
      <rPr>
        <sz val="9"/>
        <color theme="1"/>
        <rFont val="B Nazanin"/>
        <charset val="178"/>
      </rPr>
      <t xml:space="preserve"> به منظور کاهش هزینه ها </t>
    </r>
  </si>
  <si>
    <t>بازنگری فرمولاری ملزومات پزشکی بیمارستان حداقل سالیانه و در فواصل زمانی کمتر با تشخیص کمیته دارو و تجهیزات</t>
  </si>
  <si>
    <t>ب-6-4-2</t>
  </si>
  <si>
    <t xml:space="preserve">پیش بینی فرآیندی قابل کنترل توسط کمیته دارو و تجهیزات پزشکی برای مدیریت تجویز خارج از فرمولاری </t>
  </si>
  <si>
    <t>مدیریت هرگونه مصرف خارج از فرمولاری ملزومات و تجهیزات پزشکی بیمارستان با محوریت مسئول فنی / رئیس بخش مراقبت های دارویی</t>
  </si>
  <si>
    <t>تامین ملزومات و تجهیزات پزشکی خارج از فرمولاری بیمارستان ، با تایید صاحبان فرآیند و طبق فرآیند مصوب کمیته دارو و تجهیزات پزشکی</t>
  </si>
  <si>
    <t xml:space="preserve">ثبت سوابق خرید/مصرف خارج از فرمولاری ملزومات و تجهیزات پزشکی بیمارستان </t>
  </si>
  <si>
    <t>طرح و تصمیم گیری در زمینه ممنوعیت خرید/مصرف خارج از فرمولاری بیمارستان ، الحاق ملزومات و تجهیزات پزشکی با تواتر بالا به فرمولاری بیمارستان</t>
  </si>
  <si>
    <t>توصیه ها:</t>
  </si>
  <si>
    <t>درصد تحقق استاندردها  1404</t>
  </si>
  <si>
    <t>درصد تحقق استاندردها 1404</t>
  </si>
  <si>
    <t xml:space="preserve">بخش های بستری و اورژانس </t>
  </si>
  <si>
    <t xml:space="preserve"> خط مشی نحوه و اندیکاسیون های پذیرش و ترخیص  نوزادان در بخش های ویژه با حداقل های مورد انتظارو پس از انجام  مشاوره  های لازم و تایید رییس بخش تدوین شده و کارکنان از آن آگاهی دارند و بر اساس آن عمل می نمایند. </t>
  </si>
  <si>
    <t xml:space="preserve"> خط مشی مراقبت فیزیولوژیک و مانیتورینگ مداوم نوزادان  بد حال با حداقل های مورد انتظار تدوین شده و کارکنان از آن آگاهی دارند و بر اساس آن عمل می نمایند.</t>
  </si>
  <si>
    <t>پرستار بر اساس پاسخ نوزاد به برنامه های مراقبتی و درمانی، ارزیابی مستمر به عمل آورده و در گزارش پرستاری ثبت می کند.</t>
  </si>
  <si>
    <t>ارزیابی و مدیریت درد صورت گرفته و مداخلات مناسب انجام می گیرد.</t>
  </si>
  <si>
    <t xml:space="preserve"> آموزشهای لازم را در زمینه مراقبتهای  بیمارمربوطه توسط به شیوه های ساده وقابل درک به همراهان نوزاد ارائه نموده ودر پرونده ثبت می نماید.در زمان ترخیص در برگ آموزش تکمیل میگردد.</t>
  </si>
  <si>
    <t>اصول NIDCAP ( نور، صدا، آشیانه ) در بخش اجرا می‌شود.</t>
  </si>
  <si>
    <t>طراحی  مناسب روشنایی فضای بستری ( عدم تابش نور مستقیم  به  نوزادان وترجیحا" استفاده ازچراغ موضعی کنسول)</t>
  </si>
  <si>
    <t>پیگیری های لازم جهت نوزادان بستری در بخش و پس از ترخیص اجرا می شود( غربالگری تیروئید – مشاوره چشم و ... )</t>
  </si>
  <si>
    <t>میزان آگاهی و انطباق عملکرد پرستاران از: (اصول صحیح محاسبات دارویی، تهیه و رقیق نمودن داروها، نگهداری، اثرات و عوارض جانبی داروها)</t>
  </si>
  <si>
    <t>میزان آگاهی و انطباق عملکرد پرستاران از: (اصول صحیح خونگیری شریانی و وریدی ، تحلیل نتایج آزمایش گازهای خون شریانی و سایر آزمایشهای خونی معمول)</t>
  </si>
  <si>
    <t>دربخشهای ویژه امکان انجام خدمات تشخیصی( سونوگرافی، اکوکاردیوگرافی و رادیوگرافی) بر بالین، بدون نیاز به انتقال بیمار میسر است.</t>
  </si>
  <si>
    <t>جهت رویت گازهای خونی در سریعترین زمان ، دستگاه ABG در NICU (یا  مشترک بین چند بخش ویژه ) وجود دارد.</t>
  </si>
  <si>
    <t>تاریخ مصرف دارو، ملزومات مصرفی و در زمان مقرر طبق دستورالعمل های ابلاغی تعویض/ امحاء می شوند.</t>
  </si>
  <si>
    <t xml:space="preserve">ونتیلاتور، دفیبریلاتور با مانیتورینگ قلبی، دستگاه پالس اکسی متری دارای مانیتور مجزاوجود دارد </t>
  </si>
  <si>
    <t>جدول NTE بر روی یکی از انکوباتورها در هر سطح وصل بوده و بر اساس آن درجه حرارت نوزاد کنترل می‌شود.</t>
  </si>
  <si>
    <t>انکوباتور پرتابل مجهز و مخصوص برای انتقال نوزاد وجود دارد.( شامل مانیتور، کپسول اکسیژن، میکرونت یا نئوپاف، پمپ انفوزیون...).</t>
  </si>
  <si>
    <t>ترمومتر دیواری در بخش نصب شده و دمای بخش در محدوده 25-27 درجه سانتیگراد حفظ می‌شود.</t>
  </si>
  <si>
    <t>یخچال مخصوص ذخیره شیر مادر، یخچال مخصوص دارو مجهز به ترمومتر در بخش وجود دارد.</t>
  </si>
  <si>
    <t>صندلی مناسب برای مراقبت آغوشی مادر وجود دارد و KMC به صورت روتین انجام می‌شود.</t>
  </si>
  <si>
    <t>مرکز تغذیه وریدی (TPN) در مرکز وجود دارد و سرمها  و داروها در شرایط استریل در آن مرکز تهیه و به بخشها حمل می‌شود، در غیر اینصورت اتاق درمان یا Clean Zone با امکانات مناسب( هود، تهویه..) در بخش وجود دارد.</t>
  </si>
  <si>
    <t xml:space="preserve">امکانات انجام  continues  KMC برای مادران وجود دارد. </t>
  </si>
  <si>
    <t>سینک شستشوی نوزاد یا وان پرتابل برای حمام نوزاد وجود دارد.</t>
  </si>
  <si>
    <t>ترالی احیاء نوزاد مطابق استاندارد یا  مصوب کمیته مرکز وجود دارد.</t>
  </si>
  <si>
    <t>برای  نوزادان  ست مراقبتی( شامل مانیتور علایم حیاتی، پمپ انفوزیون سرم و سرنگ، ساکشن سانترال، بلندر، هیومدیفایر)  به تعداد کافی وجود دارد.</t>
  </si>
  <si>
    <t>طراحی فضای بستری به صورت (تک تختی/2 و4تختی /فضای بازبستری ) بوده ودارای ابعاد متناسب با طراحی بخش می باشد(7 متر مربع به ازای هر تخت در فضای باز بستری )</t>
  </si>
  <si>
    <t xml:space="preserve">ایستگاه پرستاری مرکزی بخش در حوزه کنترل شده درمرکزیت بخش پیش بینی شده است. </t>
  </si>
  <si>
    <t>اتاق سرپرستار با اشرافیت به فعالیت های ایستگاه پرستاری و فضاهای بستری وجود دارد.</t>
  </si>
  <si>
    <t>اتاق استراحت و رختکن کارکنان در حوزه کنترل نشده وجود دارد.</t>
  </si>
  <si>
    <t>اتاق برای اقامت مادران دارای (سرویس بهداشتی ،حمام، تخت، میز، یخچال، تلفن و سایر امکانات رفاهی )وجود دارد.</t>
  </si>
  <si>
    <t>اتاق شستشوی تجهیزات تنفسی وجود دارد.</t>
  </si>
  <si>
    <t>فضای پارک تجهیزات در ورودی فرعی وانبار تجهیزات وسایل مصرفی بخش بطور جداگانه وجود دارد.</t>
  </si>
  <si>
    <t>امکانات ملاقات والدین با پزشک در بخش های مراقبت ويژه نوزادان وجود دارد</t>
  </si>
  <si>
    <t xml:space="preserve">درمانگاه </t>
  </si>
  <si>
    <t xml:space="preserve">تعرفه و اقتصاد درمان </t>
  </si>
  <si>
    <t>مدیریت بحران و حوادث و بلایا</t>
  </si>
  <si>
    <t>واحد پرتو پزشکی</t>
  </si>
  <si>
    <r>
      <t xml:space="preserve">برنامه ماهیانه  احیاء قلبی ریوی </t>
    </r>
    <r>
      <rPr>
        <b/>
        <u/>
        <sz val="11"/>
        <color theme="1"/>
        <rFont val="B Nazanin"/>
        <charset val="178"/>
      </rPr>
      <t>بزرگسالان</t>
    </r>
    <r>
      <rPr>
        <b/>
        <sz val="11"/>
        <color theme="1"/>
        <rFont val="B Nazanin"/>
        <charset val="178"/>
      </rPr>
      <t xml:space="preserve"> </t>
    </r>
    <r>
      <rPr>
        <b/>
        <u/>
        <sz val="11"/>
        <color theme="1"/>
        <rFont val="B Nazanin"/>
        <charset val="178"/>
      </rPr>
      <t>مادران باردار</t>
    </r>
    <r>
      <rPr>
        <b/>
        <sz val="11"/>
        <color theme="1"/>
        <rFont val="B Nazanin"/>
        <charset val="178"/>
      </rPr>
      <t xml:space="preserve"> و</t>
    </r>
    <r>
      <rPr>
        <b/>
        <u/>
        <sz val="11"/>
        <color theme="1"/>
        <rFont val="B Nazanin"/>
        <charset val="178"/>
      </rPr>
      <t xml:space="preserve"> نوزادان</t>
    </r>
    <r>
      <rPr>
        <b/>
        <sz val="11"/>
        <color theme="1"/>
        <rFont val="B Nazanin"/>
        <charset val="178"/>
      </rPr>
      <t xml:space="preserve">  شامل نام و نام خانوادگی جزییات تماس و شیفت کاری نصب بر تابلو اعلانات، اتاق سوپروایزر شیفت اورژانس و اتاق CPR می باشد.</t>
    </r>
  </si>
  <si>
    <r>
      <t xml:space="preserve">دانشگاه علوم پزشکی و خدمات بهداشتی درمانی تبریز
</t>
    </r>
    <r>
      <rPr>
        <sz val="12"/>
        <color rgb="FFFF0000"/>
        <rFont val="B Titr"/>
        <charset val="178"/>
      </rPr>
      <t>چک لیست نظارت و  ارزیابی بیمارستانهای استان- بخش های بستری و ارژانس</t>
    </r>
  </si>
  <si>
    <r>
      <t xml:space="preserve">دانشگاه علوم پزشکی و خدمات بهداشتی درمانی تبریز
</t>
    </r>
    <r>
      <rPr>
        <sz val="12"/>
        <color rgb="FFFF0000"/>
        <rFont val="B Titr"/>
        <charset val="178"/>
      </rPr>
      <t>چک لیست نظارت و  ارزیابی بیمارستانهای استان- سلامت مادران و نوزادان</t>
    </r>
  </si>
  <si>
    <r>
      <t>دستورالعمل "</t>
    </r>
    <r>
      <rPr>
        <b/>
        <i/>
        <u/>
        <sz val="11"/>
        <color theme="1"/>
        <rFont val="B Nazanin"/>
        <charset val="178"/>
      </rPr>
      <t>نحوه پذیرش بیماران در اتاق عمل</t>
    </r>
    <r>
      <rPr>
        <b/>
        <sz val="11"/>
        <color theme="1"/>
        <rFont val="B Nazanin"/>
        <charset val="178"/>
      </rPr>
      <t>" به صورت الکترونیکی تدوین شده و امکانات لازم فراهم شده  و کارکنان مربوطه از آن آگاهی دارند و براساس آن عمل می نمایند..</t>
    </r>
  </si>
  <si>
    <r>
      <t>دستورالعمل "</t>
    </r>
    <r>
      <rPr>
        <b/>
        <i/>
        <u/>
        <sz val="11"/>
        <color theme="1"/>
        <rFont val="B Nazanin"/>
        <charset val="178"/>
      </rPr>
      <t>نحوه نگهداری و انتقال نمونه های پاتولوژی از اتاق عمل به آزمایشگاه</t>
    </r>
    <r>
      <rPr>
        <b/>
        <sz val="11"/>
        <color theme="1"/>
        <rFont val="B Nazanin"/>
        <charset val="178"/>
      </rPr>
      <t>" به صورت الکترونیکی تدوین شده و امکانات لازم فراهم شده  و کارکنان مربوطه از آن آگاهی دارند و براساس آن عمل می نمایند.</t>
    </r>
  </si>
  <si>
    <r>
      <t>دستورالعمل "</t>
    </r>
    <r>
      <rPr>
        <b/>
        <i/>
        <u/>
        <sz val="11"/>
        <color rgb="FF000000"/>
        <rFont val="B Nazanin"/>
        <charset val="178"/>
      </rPr>
      <t>نحوه نظافت، شستشو و گندزدایی اختصاصی محیط های اتاق های عمل</t>
    </r>
    <r>
      <rPr>
        <b/>
        <sz val="11"/>
        <color rgb="FF000000"/>
        <rFont val="B Nazanin"/>
        <charset val="178"/>
      </rPr>
      <t>" با حداقل های مورد انتظار به صورت الکترونیکی تدوین شده و امکانات لازم فراهم شده و کارکنان مربوطه از آن آگاهی داشته و براساس آن عمل می نمایند..</t>
    </r>
  </si>
  <si>
    <r>
      <t>برنامه ی مداوم برای "</t>
    </r>
    <r>
      <rPr>
        <b/>
        <u/>
        <sz val="11"/>
        <color rgb="FF000000"/>
        <rFont val="B Nazanin"/>
        <charset val="178"/>
      </rPr>
      <t>کاهش اضطراب بیماران از لحظه ی ورود به اتاق عمل تا زمان بیهوشی</t>
    </r>
    <r>
      <rPr>
        <b/>
        <sz val="11"/>
        <color rgb="FF000000"/>
        <rFont val="B Nazanin"/>
        <charset val="178"/>
      </rPr>
      <t xml:space="preserve"> " در اتاق عمل  تدوین  و  با در نظر گرفتن سن , جنس و شرایط بیماران  اقدام می شود .</t>
    </r>
  </si>
  <si>
    <r>
      <t>دستورالعمل و برنامه ریزی شرایط</t>
    </r>
    <r>
      <rPr>
        <b/>
        <i/>
        <u/>
        <sz val="11"/>
        <color rgb="FF000000"/>
        <rFont val="B Nazanin"/>
        <charset val="178"/>
      </rPr>
      <t xml:space="preserve"> "جراحی ایمن برای بیماران عفونی مسری"</t>
    </r>
    <r>
      <rPr>
        <b/>
        <sz val="11"/>
        <color rgb="FF000000"/>
        <rFont val="B Nazanin"/>
        <charset val="178"/>
      </rPr>
      <t xml:space="preserve"> در نوبت دهی و پذیرش و ترخیص اتاق عمل به صورت الکترونیکی تدوین و پرسنل نسبت به آن آگاهی  داشنه و اجرا می شود.</t>
    </r>
  </si>
  <si>
    <r>
      <t xml:space="preserve"> ثبت گزارش وضعیت بیمار و اقدامات درمانی/مراقبتی انجام شده  توسط مسئول مراقبت بیمار "</t>
    </r>
    <r>
      <rPr>
        <b/>
        <u/>
        <sz val="11"/>
        <color rgb="FF000000"/>
        <rFont val="B Nazanin"/>
        <charset val="178"/>
      </rPr>
      <t>کارشناس اتاق عمل</t>
    </r>
    <r>
      <rPr>
        <b/>
        <sz val="11"/>
        <color rgb="FF000000"/>
        <rFont val="B Nazanin"/>
        <charset val="178"/>
      </rPr>
      <t>"  در اتاق عمل انجام می گیرد .</t>
    </r>
  </si>
  <si>
    <r>
      <t xml:space="preserve"> ثبت گزارش وضعیت بیمار و اقدامات درمانی/مراقبتی انجام شده  توسط مسئول مراقبت بیمار" </t>
    </r>
    <r>
      <rPr>
        <b/>
        <u/>
        <sz val="11"/>
        <color rgb="FF000000"/>
        <rFont val="B Nazanin"/>
        <charset val="178"/>
      </rPr>
      <t>کارشناس بیهوشی</t>
    </r>
    <r>
      <rPr>
        <b/>
        <sz val="11"/>
        <color rgb="FF000000"/>
        <rFont val="B Nazanin"/>
        <charset val="178"/>
      </rPr>
      <t>"  در اتاق عمل انجام می گیرد .</t>
    </r>
  </si>
  <si>
    <r>
      <t xml:space="preserve"> ثبت گزارش وضعیت بیمار و اقدامات درمانی/مراقبتی انجام شده  توسط مسئول مراقبت بیمار"</t>
    </r>
    <r>
      <rPr>
        <b/>
        <u/>
        <sz val="11"/>
        <color rgb="FF000000"/>
        <rFont val="B Nazanin"/>
        <charset val="178"/>
      </rPr>
      <t xml:space="preserve"> کارشناس بیهوشی / پرستار</t>
    </r>
    <r>
      <rPr>
        <b/>
        <sz val="11"/>
        <color rgb="FF000000"/>
        <rFont val="B Nazanin"/>
        <charset val="178"/>
      </rPr>
      <t xml:space="preserve"> "  در ریکاوری  انجام می گیرد .</t>
    </r>
  </si>
  <si>
    <r>
      <t xml:space="preserve">دانشگاه علوم پزشکی و خدمات بهداشتی درمانی تبریز
</t>
    </r>
    <r>
      <rPr>
        <sz val="12"/>
        <color rgb="FFFF0000"/>
        <rFont val="B Titr"/>
        <charset val="178"/>
      </rPr>
      <t>چک لیست نظارت و ارزیابی عملکرد بیمارستانهای استان -درمانگاه</t>
    </r>
  </si>
  <si>
    <r>
      <t xml:space="preserve">دانشگاه علوم پزشکی و خدمات بهداشتی درمانی تبریز
</t>
    </r>
    <r>
      <rPr>
        <sz val="12"/>
        <color rgb="FFFF0000"/>
        <rFont val="B Titr"/>
        <charset val="178"/>
      </rPr>
      <t xml:space="preserve">چک لیست نظارت و ارزیابی عملکرد بیمارستانهای استان -تعرفه و اقتصاد درمان </t>
    </r>
  </si>
  <si>
    <r>
      <t xml:space="preserve">دانشگاه علوم پزشکی و خدمات بهداشتی درمانی تبریز
</t>
    </r>
    <r>
      <rPr>
        <sz val="12"/>
        <color rgb="FFFF0000"/>
        <rFont val="B Titr"/>
        <charset val="178"/>
      </rPr>
      <t xml:space="preserve">چک لیست نظارت و ارزیابی عملکرد بیمارستانهای استان -حقوق گیرندگان خدمت </t>
    </r>
  </si>
  <si>
    <r>
      <t xml:space="preserve">دانشگاه علوم پزشکی و خدمات بهداشتی درمانی تبریز
</t>
    </r>
    <r>
      <rPr>
        <sz val="12"/>
        <color rgb="FFFF0000"/>
        <rFont val="B Titr"/>
        <charset val="178"/>
      </rPr>
      <t xml:space="preserve">چک لیست نظارت و ارزیابی عملکرد بیمارستانهای استان -پرتو پزشکی </t>
    </r>
  </si>
  <si>
    <t xml:space="preserve">جمع بندی نمرات </t>
  </si>
  <si>
    <r>
      <t xml:space="preserve">دانشگاه علوم پزشکی و خدمات بهداشتی درمانی تبریز
</t>
    </r>
    <r>
      <rPr>
        <sz val="12"/>
        <color rgb="FFFF0000"/>
        <rFont val="B Titr"/>
        <charset val="178"/>
      </rPr>
      <t xml:space="preserve">چک لیست نظارت و ارزیابی عملکرد بیمارستانهای استان - مدیریت بحران ، حوادث و بلایا </t>
    </r>
  </si>
  <si>
    <t>درجه اعتباربخشی بیمارستان  :</t>
  </si>
  <si>
    <t xml:space="preserve">کارشناس ارزیابی کننده </t>
  </si>
  <si>
    <t xml:space="preserve">انواع و محل تولید پسماندهاي خطرناك موجود در بیمارستان لیست شده است. </t>
  </si>
  <si>
    <t xml:space="preserve">کیفیت آب بیمارستان با استانداردهاي کشوري آب آشامیدنی(استانداردهاي 1011 و 1053 آب آشامیدنی) مطابقت دارد.  </t>
  </si>
  <si>
    <r>
      <t>(نمونه برداري براي آزمایشات میکروبی حداقل در هر فصل یکبار و نمونه برداري براي ازمایشات شیمیایی حداقل هر شش ماه یکبار)</t>
    </r>
    <r>
      <rPr>
        <b/>
        <sz val="11"/>
        <color rgb="FFFF0000"/>
        <rFont val="B Nazanin"/>
        <charset val="178"/>
      </rPr>
      <t xml:space="preserve"> </t>
    </r>
  </si>
  <si>
    <t xml:space="preserve">شبکه جمع آوري و دفع فاضلاب بیمارستان مورد تائید مقامات بهداشتی است </t>
  </si>
  <si>
    <t xml:space="preserve">خروجی فاضلاب بیمارستان با استانداردهاي محیط زیست مطابقت دارد (حداقل 2 بار در سال با فاصله 6 ماهه پایش می شود) </t>
  </si>
  <si>
    <t xml:space="preserve">سیستم سرمایش و گرمایش مناسب می باشد </t>
  </si>
  <si>
    <t xml:space="preserve">میوه و سبزي خام مصرفی مطابق دستورالعمل هاي ابلاغی سالمسازي می شود </t>
  </si>
  <si>
    <t xml:space="preserve">مستندات رعایت اصول شناسایی خطرات و کنترل خطرات مواد غذایی (HACCP) وجود دارد[1] </t>
  </si>
  <si>
    <t xml:space="preserve">محل تهیه و فروش مواد غذایی (نظیر بوفه و تریا) داخل بیمارستان بهداشتی می باشند و مواد غذایی مجاز عرضه می شوند </t>
  </si>
  <si>
    <t xml:space="preserve">جعبه کمکهاي اولیه با مواد و وسایل مورد نیاز در محل مناسب وجود دارد </t>
  </si>
  <si>
    <t xml:space="preserve">براي حمل غذا از آسانسور اختصاصی استفاده می شود. </t>
  </si>
  <si>
    <t xml:space="preserve">ملحفه هاي عفونی و آغشته به مواد دفعی در کلیه بخش ها بطور جداگانه جمع آوري و با اصول بهداشتی به رختشویخانه حمل می شود </t>
  </si>
  <si>
    <t xml:space="preserve">سرویسهاي بهداشتی(توالت ، حمام و دستشوئی) با شرایط مطلوب (ایمنی و بهداشت) براي بیماران و کارکنان بطور مجزا تعبیه شده است </t>
  </si>
  <si>
    <t xml:space="preserve">مطابق برنامه ي زمانبندي، اتاقها و وسایل و تجهیزات آنها نظافت می شود </t>
  </si>
  <si>
    <t xml:space="preserve">سطوح، وسایل و تجهیزات متناسب با نوع کاربري گندزدایی می شود </t>
  </si>
  <si>
    <t xml:space="preserve">در  اتاق بیماران  گلدان هاي خاکدار وجود ندارد </t>
  </si>
  <si>
    <t xml:space="preserve">امکانات رفاهی مناسب براي بیمار (زنگ اخبار، کمد کوچک شخصی، میز غذا و کمدهاي کنار تخت) وجود دارد </t>
  </si>
  <si>
    <t xml:space="preserve">تهویه کلیه اتاقها مناسب و بهداشتی می باشد </t>
  </si>
  <si>
    <t xml:space="preserve">سیستم گرمایش و سرمایش اتاقها مطلوب می باشد </t>
  </si>
  <si>
    <t xml:space="preserve">کلیه اتاقهاي بیماران مجهز به یخچال اختصاصی با شرایط بهداشتی می باشد </t>
  </si>
  <si>
    <t xml:space="preserve">آب سردکن در بخشها و درمانگاهها پیش بینی شده است </t>
  </si>
  <si>
    <t xml:space="preserve">جداسازي سطوح تمیز با کثیف با تعبیه خط قرمز در بخشهاي حساس (نظیر NICU, ICU, دیالیز) انجام و از ورود افراد متفرقه جلوگیري بعمل می آید  </t>
  </si>
  <si>
    <t>استانداردهاي حفاظتی و بهداشتی  در اتاق ایزوله (وضعیت تهویه، گردش کار پرسنل، وسایل حفاظت فردي پرسنل، دفع پسماند و ...) مراعات می شود</t>
  </si>
  <si>
    <t xml:space="preserve">محل مناسب براي نصب لگن شوي و نگهداري لگن ها/لگن خردکن وجود دارد </t>
  </si>
  <si>
    <t xml:space="preserve">در بخش هاي ویژه وضعیت فیزیکی، بهسازي وبهداشتی مناسب است   </t>
  </si>
  <si>
    <t xml:space="preserve">در بخش هاي ویژه (نظیر بخش هاي: NICU , CCU , ICU ) نظافت مستمر وگندزدایی بصورت روتین و دوره اي انجام می شود  </t>
  </si>
  <si>
    <t xml:space="preserve">بخش عفونی کاملا از سایر بخشها مجزا می باشد </t>
  </si>
  <si>
    <t xml:space="preserve">تهویه بخش عفونی کاملا مجزا از سیستم تهویه عمومی بیمارستان بوده و بر اساس ضوابط بهداشتی می باشد </t>
  </si>
  <si>
    <t xml:space="preserve">بخش ICU داراي اتاق پیش ورودي با دستشویی/ اسکراب مناسب می باشد </t>
  </si>
  <si>
    <t xml:space="preserve">آبدارخانه  داراي شرایط بهداشتی می باشد </t>
  </si>
  <si>
    <t xml:space="preserve">1- دفتر بذیرش 2- اتاق انتظار 3- اتاق بیوشیمی 4- اتاق هماتولوژي 5- اتاق سرولوژي 6– اتاق کشت میکروبی   7–اتاق انگل شناسی 8–اتاق شستشوي وسایل آزمایشگاه  9–نمونه برداري و نگهداري نمونه 10–رختکن 11– انبار وسایل آزمایشگاه 12–تی شویی 13–حمام  14– سرویس هاي بهداشتی 15- پاتولوژي </t>
  </si>
  <si>
    <t xml:space="preserve">دیوار قسمت هاي 3 – 4 – 5 – 6 – 7 – 8 – 9 – 13- 14 - 15 از کف تا زیر سقف کاشیکاري و دیوار سایر قسمت ها صاف ، فاقد درز و شکاف تا ارتفاع 80 / 1 متر کاشیکاري و بالاتر از آن با رنگ قابل شستشو رنگ آمیزي گردد </t>
  </si>
  <si>
    <t xml:space="preserve">سقف کلیه قسمت ها سالم ، فاقد درز و شکاف بوده و با رنگ روغن یا بلاستیکی رنگ امیزي شود </t>
  </si>
  <si>
    <t xml:space="preserve">کف کلیه اتاقها و راهروها، هال و انبار باید سالم ، بدون درز و شکاف از جنس قابل شستشو باشد </t>
  </si>
  <si>
    <t xml:space="preserve">اتاقهاي نمونه برداري میکروب شناسی، شستشو و بیو شیمی باید داراي کفشوي مجهز به شترگلو باشد در غیر اینصورت وجود دستگاه اولتراویوله جهت ضدعفونی اجباري است </t>
  </si>
  <si>
    <t xml:space="preserve">محل اتصال کف به دیوارها حتی المقدور بدون زاویه و بصورت محدب باشد </t>
  </si>
  <si>
    <t xml:space="preserve">کف اتاق بیوشیمی باید از جنس مقاوم به مواد خورنده باشد </t>
  </si>
  <si>
    <t xml:space="preserve">سرویس هاي بهداشتی پرسنل و بیماران مجزا و متناسب با تعداد افراد باشد  </t>
  </si>
  <si>
    <t xml:space="preserve">درب و بنجره کلیه اتاق ها باید سالم ، رنگ آمیزي شده و مجهز به توري باشد </t>
  </si>
  <si>
    <t xml:space="preserve">شدت روشنایی نور طبیعی یا مصنوعی در کلیه اتاقها و سالن ها مناسب  باشد </t>
  </si>
  <si>
    <t xml:space="preserve">دوش اضطراري و چشم شوي باید در مکانی باشد که در شرایط اضطراري براحتی در دسترس همه کارکنان باشد( تعداد دوش ها و چشم شوي ها بسته به وسعت کار و فضاي فیزیکی آزمایشگاه دارد بخصوص  دربخش هایی که با مواد شیمیایی سوزاننده سر و کار دارند) </t>
  </si>
  <si>
    <t xml:space="preserve">سیستم سرمایش و گرمایش مناسب به گونه اي فراهم شود که ضمن فراهم کردن برودت وحرارت کافی از آلودگی هاي هواي داخل ساختمان جلوگیري شود </t>
  </si>
  <si>
    <t xml:space="preserve">وضعیت آزمایشگاه  از نظر  تهویه مناسب است </t>
  </si>
  <si>
    <t xml:space="preserve">اطاق کشت میکروبی بایستی مجهز به دستگاه هود استاندارد بوده به نحوي که لوله هدایت هواي دستگاه به ارتفاعی که بوي نامطبوع مزاحمتی براي ساکنین مجاور ایجاد نکند ادامه یابد و مجهز به فیلتر هپا باشد </t>
  </si>
  <si>
    <t xml:space="preserve">آزمایشگاه مجهز به سیستم  آشکارساز حریق باشد  </t>
  </si>
  <si>
    <t xml:space="preserve">کپسول هاي حریق و فایرباکس به تعداد کافی در محل مناسب نصب و داراي تاریخ انقضا مورد تایید باشد </t>
  </si>
  <si>
    <t xml:space="preserve">جعبه کمک هاي اولیه با مواد و وسایل موردنیاز موجود باشد </t>
  </si>
  <si>
    <t xml:space="preserve">صندلی ها، مبل ها، قفسه ها و میزها باید سالم ، رنگ آمیزي شده و تمیز با روکش قابل شستشو باشد </t>
  </si>
  <si>
    <t xml:space="preserve">دستورالعمل گندزدایی موجود و در محل مناسب نصب گردد </t>
  </si>
  <si>
    <t xml:space="preserve">وضعیت حمل و نگهداري موقت نمونه ها و نحوه جمع آوري و انتقال آنها در آزمایشگاه مناسب است </t>
  </si>
  <si>
    <t xml:space="preserve">اتوکلاو مناسب جهت استریل کردن محیط هاي کشت استفاده شده قبل از خروج وجود دارد </t>
  </si>
  <si>
    <t xml:space="preserve">عملکرد کیفیت دستگاه اتوکلاو بطور منظم کنترل و ثبت می شود. </t>
  </si>
  <si>
    <t xml:space="preserve">اتاقهاي نمونه برداري، کشت میکروبی، شستشو و بیوشیمی بایستی داراي دستشویی و اتاقهاي شستشو و بیوشیمی علاوه بر دستشویی، داراي ظرفشویی مناسب بوده و فاضلاب آنها به سیستم دفع فاضلاب ساختمان متصل و به روش بهداشتی دفع گردد. </t>
  </si>
  <si>
    <t xml:space="preserve">محلی مجزا جهت شستشو و استریل کردن وسایل آزمایشگاهی وجود داشته باشد. </t>
  </si>
  <si>
    <t xml:space="preserve">کلیه واحدهاي پرتوپزشکی نظیر رادیولوژي، سیتی اسکن، رادیو تراپی، آنژیوگرافی، پزشکی هسته اي، و واحدهاي پرتو هاي غیر یون ساز نظیر MRI، لیزر تراپی و UV تراپی داراي شرایط  بهسازي در برابر اشعه می باشند </t>
  </si>
  <si>
    <t xml:space="preserve">کلیه واحدهاي پرتوپزشکی نظیر رادیولوژي، سیتی اسکن، رادیو تراپی، آنژیوگرافی، پزشکی هسته اي، و واحدهاي پرتو هاي غیر یون ساز نظیر MRI، لیزر تراپی و UV تراپی داراي شرایط بهداشتی در برابر اشعه می باشند </t>
  </si>
  <si>
    <t xml:space="preserve">کلیه واحدهاي پرتوپزشکی نظیر رادیولوژي، سیتی اسکن،رادیوتراپی، آنژیوگرافی، پزشکی هسته اي و واحدهاي پرتو هاي غیر یون ساز نظیر MRI، لیزر تراپی و UV تراپی داراي شرایط  حفاظت در برابر اشعه می باشند.(براساس نظریه کارشناس بهداشت پرتوها) </t>
  </si>
  <si>
    <t xml:space="preserve">اصول حفاظت در برابر اشعه در کار با دستگاههاي قابل حمل رعایت می شود </t>
  </si>
  <si>
    <t xml:space="preserve">بخش و تجهیزات مولد اشعه یونیزان داراي مجوز کار با اشعه معتبر می باشند </t>
  </si>
  <si>
    <t xml:space="preserve">پرونده حفاظتی فردي شامل نتایج دزیمتري، معاینات و آزمایشات دوره اي کارکنان بخش وجود دارد </t>
  </si>
  <si>
    <t xml:space="preserve">کلیه پرتو کاران به دزیمتر فردي معتبر مجهز هستند </t>
  </si>
  <si>
    <t xml:space="preserve">دستگاههاي مولد اشعه داراي گواهی معتبر کنترل کیفی می باشند </t>
  </si>
  <si>
    <t xml:space="preserve">دستورالعمل ایمنی مقابله با حوادث پرتویی و پرتو گیري غیر مجازاحتمالی وجود دارد </t>
  </si>
  <si>
    <t xml:space="preserve">از وسایل حفاظت فردي و تجهیزات کمکی نگهدارنده بیمار  به تناسب بخش( نظیرروپوش سربی – شیلدهاي گناد و تیرویید در سایزهاي بزرگ ،متوسط و کوچک، دستکش سربی ، عینک سربی ، پاروان سربی ) استفاده می شود </t>
  </si>
  <si>
    <t xml:space="preserve">بخش رادیولوژي داراي تجهیزات فیلم لس است یا شرایط اختصاصی تاریکخانه (نظیر نور ، چراغها ، رطوبت و دما ، تاریخ تعویض داروها و تهویه) مناسب است  </t>
  </si>
  <si>
    <t xml:space="preserve">علائم هشدار دهنده راهنما و اطلاع رسانی مرتبط با حفاظت در برابر اشعه وجود دارد و در جاي مناسب نصب شده است </t>
  </si>
  <si>
    <t xml:space="preserve">کف اتاق هاي عمل داراي شرایط بهداشتی می باشد </t>
  </si>
  <si>
    <t xml:space="preserve">دیوارهاي اتاق هاي عمل داراي شرایط بهداشتی مناسب و تا سقف کاشی می باشد </t>
  </si>
  <si>
    <t xml:space="preserve">سقف اتاق هاي عمل داراي شرایط بهداشتی و مناسب می باشد </t>
  </si>
  <si>
    <t xml:space="preserve">کلید و پریزهاي برق اتاق هاي عمل داراي ضوابط بهداشتی و ایمنی و مجهز به سیستم ارت می باشد </t>
  </si>
  <si>
    <t xml:space="preserve">توالت ودستشویی و حمام بخش به تعداد کافی و در محل مناسب احداث و داراي شرایط بهداشتی می باشد </t>
  </si>
  <si>
    <t xml:space="preserve">توالت ها ، دستشویی ها و حمام هاي بخش (اتاق عمل) نظافت و با ماده مناسب گندزدایی می شود </t>
  </si>
  <si>
    <t xml:space="preserve">دماي بخش مناسب است وروزانه ثبت می شود </t>
  </si>
  <si>
    <t xml:space="preserve">رطوبت بخش مناسب است وروزانه ثبت می شود </t>
  </si>
  <si>
    <t xml:space="preserve">سیستم تهویه مناسب می باشد و داراي شرایط بهداشتی است </t>
  </si>
  <si>
    <t xml:space="preserve">برنامه منظم شستشو و گندزدایی بخش اتاق هاي عمل انجام می شود </t>
  </si>
  <si>
    <t xml:space="preserve">نمونه برداري از سطوح وتجهیزات مطابق دستورالعمل کشوري انجام و نتایج تحلیل می شود </t>
  </si>
  <si>
    <t xml:space="preserve">رختکن کارکنان به تعداد کافی،در محل مناسب وداراي شرایط بهداشتی می باشد </t>
  </si>
  <si>
    <t xml:space="preserve"> اتاق استریل فرعی در بخش در محل مناسب وجود دارد </t>
  </si>
  <si>
    <t xml:space="preserve">اتاق نگهداري وسائل استریل با قفسه بندي مناسب وجود دارد </t>
  </si>
  <si>
    <t xml:space="preserve">اتاق مخصوص نگهداري وسایل و مواد شوینده تمیز کننده و تجهیزات مکانیکی نظافت، در محل مناسب وجود دارد و تا سقف کاشی یا سنگ می باشد </t>
  </si>
  <si>
    <t xml:space="preserve">محل مناسب شستشوي پوتین ها ، کفش ها ، تی و امثالهم داراي شرایط بهداشتی می باشد </t>
  </si>
  <si>
    <t xml:space="preserve">اصل تفکیک فضاهاي کثیف،تمیزواستریل ازیکدیگررعایت میشود </t>
  </si>
  <si>
    <t xml:space="preserve">مسیرهاي ورودوخروج تجهیزات ولوازم اتاق عمل تداخل ندارد </t>
  </si>
  <si>
    <t xml:space="preserve">محل استراحت کادراتاق عمل داراي شرایط بهداشتی می باشد </t>
  </si>
  <si>
    <t xml:space="preserve">درب هاي بخش داراي شرایط بهداشتی می باشد. </t>
  </si>
  <si>
    <t xml:space="preserve">آبدارخانه بخش در محل مناسب با شرایط بهداشتی وجود دارد. </t>
  </si>
  <si>
    <t xml:space="preserve">ست شویی بخش در محل مناسب با شرایط بهداشتی وجود دارد. </t>
  </si>
  <si>
    <t xml:space="preserve">روشنایی بخش مطابق با استانداردهاي بهداشتی می باشد. </t>
  </si>
  <si>
    <t xml:space="preserve">مقررات بهداشتی وحفاظتی مربوط به بخش (نظیر قفسه هاي لباس، سینک اسکراب، وضعیت سطلها و شیرها و اطفاي حریق) مناسب است </t>
  </si>
  <si>
    <t xml:space="preserve">مسیرهاي ورود وخروج تجهیزات و لوازم آلوده از استریل  مجزا می باشد </t>
  </si>
  <si>
    <t>رختکن و سرویسهاي بهداشتی کارکنان داراي شرایط بهداشتی و در محل مناسب می باشد</t>
  </si>
  <si>
    <t xml:space="preserve"> بخش داراي وضعیت فیزیکی مناسب و بهداشتی و بهسازي می باشد </t>
  </si>
  <si>
    <t xml:space="preserve">کف بخش داراي شرایط بهداشتی می باشد. </t>
  </si>
  <si>
    <t xml:space="preserve">دیوار و درب بخش داراي شرایط بهداشتی می باشد. </t>
  </si>
  <si>
    <t xml:space="preserve">سقف بخش داراي شرایط بهداشتی می باشد. </t>
  </si>
  <si>
    <t xml:space="preserve">برنامه منظم شستشو و گندزدایی سطوح در بخش وجود دارد. </t>
  </si>
  <si>
    <t xml:space="preserve">دما بخش مطابق با استانداردهاي بهداشتی می باشد </t>
  </si>
  <si>
    <t xml:space="preserve">رطوبت بخش مطابق با استانداردهاي بهداشتی می باشد </t>
  </si>
  <si>
    <t xml:space="preserve">ارتباط CSSD با بخش اتاق عمل اصولی می باشد </t>
  </si>
  <si>
    <t xml:space="preserve">منطقه تمیز از منطقه بسته بندي ، استریل کردن و انبار داري جدا شده است </t>
  </si>
  <si>
    <t xml:space="preserve">قسمت شستشو و بسته بندي بصورت تکفیک شده از هم با شرایط بهداشتی وجود دارد. </t>
  </si>
  <si>
    <t xml:space="preserve">بسته بندي وسایل بصورت اصولی انجام می شود و کنترل می گردد. </t>
  </si>
  <si>
    <t xml:space="preserve">تمام وسایل استریل شده بالاتر از سطح زمین و در قفسه هاي مناسب انبارداري می شود.  </t>
  </si>
  <si>
    <t xml:space="preserve">وسایل استریل شده بصورت جداگانه و مستقل از سایر تجهیزات و وسایل انبارداري می شود . </t>
  </si>
  <si>
    <t xml:space="preserve">فرآیند استریلیزاسیون بنحو صحیح انجام می شود. </t>
  </si>
  <si>
    <t xml:space="preserve">مقررات بهداشتی مرتبط با کنترل عفونت در بخش ها رعایت می شود  </t>
  </si>
  <si>
    <t xml:space="preserve">مواد و تجهیزات بهداشت محیط بیمارستان به نحوي که پاسخگوي نیازهاي فوري در حوادث ، بلایا و اقدامات اضطراري باشد(مانند کیتهاي کنترل کیفی آب،تجهیزات ،سموم،مواد گندزدا و ضدعفونی کننده ها) وجود دارد و ایمن نگهداري می شود </t>
  </si>
  <si>
    <t xml:space="preserve">وسایل ایمنی و حفاظتی براي کارکنان تاسیسات وجود دارد </t>
  </si>
  <si>
    <t xml:space="preserve">برق اضطراري در بیمارستان پیش بینی شده است. </t>
  </si>
  <si>
    <t xml:space="preserve">گندزدایی امبولانس انجام می شود. </t>
  </si>
  <si>
    <r>
      <t xml:space="preserve">در مکان یابی جایگاه نگهداري موقت پسماند نکات ذیل رعایت گردیده است:
</t>
    </r>
    <r>
      <rPr>
        <b/>
        <sz val="8"/>
        <color rgb="FF000000"/>
        <rFont val="B Nazanin"/>
        <charset val="178"/>
      </rPr>
      <t xml:space="preserve">دور از: محل خدمت کارکنان/ آشپزخانه/سیستم تهویه و تبرید/ محل رفت و درآمد پرسنل، بیماران و مراجعان/ دسترسی و حمل و نقل آسان/امکان بارگیري با کامیون، وانت و سایر خودروهاي باربري </t>
    </r>
  </si>
  <si>
    <t>کارنامه نظارت و ارزیابی بر عملکرد بیمارستان های استان</t>
  </si>
  <si>
    <t xml:space="preserve">نام مرکز آموزشی و درمانی / بيمارستان :       </t>
  </si>
  <si>
    <t>گرایش مرکز/بیمارستان :</t>
  </si>
  <si>
    <t>تاریخ ارزیابی :</t>
  </si>
  <si>
    <t>آیا پروانه بهره برداری و مسوول فنی دارای اعتبار هست؟</t>
  </si>
  <si>
    <t>آیا تعداد تختهای فعال بیمارستان برابر تعداد تختهای مصوب می باشد؟</t>
  </si>
  <si>
    <t xml:space="preserve">بخشهای مندرج درپروانه بهره برداری :          </t>
  </si>
  <si>
    <t xml:space="preserve">بخشهای موجود (فعال و غیر فعال) :                      </t>
  </si>
  <si>
    <t>بخش های فاقد مجوز بهره برداری :</t>
  </si>
  <si>
    <t>بله                خیر</t>
  </si>
  <si>
    <t>مرکز آموزشی درمانی           بیمارستان            خصوصی              خیریه</t>
  </si>
  <si>
    <r>
      <t xml:space="preserve">دانشگاه علوم پزشکی و خدمات بهداشتی درمانی تبریز
معاونت درمان
</t>
    </r>
    <r>
      <rPr>
        <sz val="10"/>
        <color rgb="FFFF0000"/>
        <rFont val="B Titr"/>
        <charset val="178"/>
      </rPr>
      <t>چک لیست نظارت و  ارزیابی عملکرد بیمارستانهای استان</t>
    </r>
  </si>
  <si>
    <t>کلیه داروها تجهیزات و ملزومات پزشکی مورد نیاز بیماران توسط بیمارستان تامین می گردد (عدم ارجاع بیمار به خارج مرکز).</t>
  </si>
  <si>
    <t xml:space="preserve">میزان آگاهی و عملکرد پرستاران در مورد اصول صحیح محاسبات دارویی، تهیه و رقیق نمودن، نگهداری، اثرات و عوارض جانبی داروها با هم منطبق است.  </t>
  </si>
  <si>
    <t>مصاحبه، مستند و مشاهده</t>
  </si>
  <si>
    <t xml:space="preserve">دستور العمل  نحوه واندیکاسیون های اعزام و انتقال موقت  نوزاد جهت اخذ خدمات خارج از بیمارستان با حداقل های مورد انتظار تدوین شده و کارکنان از آن آگاهی دارند و بر اساس آن عمل می نمایند. </t>
  </si>
  <si>
    <t>جایگاه رهبری بالینی در بخشهای ویژه تعریف شده است و براساس آن عمل می شود.
(مشخص بودن مسئولیت هدایت و رهبری بالینی بیماران ویزیت روزانه بیماران بخشهای ویژه وثبت تاریخ و ساعت و مهر وامضاء پزشک  ثبت پیشرفت بیماری توسط پزشک معالج یا پزشک متخصص مقیم بخش ویژه هدایت اقدامات تشخیصی درمانی و مشاوره ها توسط رهبر بالینی مشخص (پزشک معالج یا متخصص مقیم بخش ویژه) در کلیه شیفت ها انجام اولین ویزیت بیمار توسط پزشک معالج یا پزشک متخصص مقیم بخش ویژه در محدوده زمانی تعیین شده با توجه به شرایط بالینی بیمار.)</t>
  </si>
  <si>
    <t>در بخش مراقبتهای ویژه پزشکان متخصص طبق دستورالعمل ابلاغی به صورت شبانه روزی مقیم هستند و بر اساس وظایف محوله فعالیت می نمایند.
(تنظیم برنامه شبانه روزی جهت حضور پزشکان متخصص مقیم بخش ویژه،اطلاع پزشکان متخصص مقیم بخش ویژه وحضور پزشکان متخصص مقیم بخش ویژه مطابق برنامه مکتوب. تعیین پزشک جانشین درصورت نبود پزشک با اطلاع به بیمارستان و بخش )</t>
  </si>
  <si>
    <t>ارزیابی اولیه نوزاد طبق دستورالعمل ابلاغی انجام شده و فرم ارزیابی اولیه توسط  پرستاردرمحدوده زمانی تعیین شده به طورکامل و صحیح تکمیل شده است.
( ابلاغ محدوده زمانی اولین ارزیابی در بخش های ویژه و آگاهی پزشکان وپرستاران از محدوده زمانی اولین ارزیابی نوزاد)</t>
  </si>
  <si>
    <t>اصول ثبت صحیح اقدامات پرستاریاز طرف مدیریت پرستاری به بخش ابلاغ شده و پرسنل از آن آگاهی داشته و طبق آن عمل می کنند.</t>
  </si>
  <si>
    <t>پرسنل از آخرین گایدلاین احیای قلبی ریوی آگاهی داشته و طبق آن عمل می کنند.
 ( بررسی برنامه ماهانه احیا  وشرح وظایف تیم احیا )</t>
  </si>
  <si>
    <t xml:space="preserve">میزان آگاهی پرستاران از استقرار سیستم هموویژلانس، ترانسفوزیون خون و فراورده های خونی، عوارض حین و بعد از ترانسفوزیون، اقدامات و مراقبت های لازم در بروز عوارض و ثبت صحیح مستندات </t>
  </si>
  <si>
    <t>بانک شیر در بیمارستان وجود دارد .</t>
  </si>
  <si>
    <t>تقسیم  کار پرستاران  با نوزاد در هر شیفت بر اساس سطوح مراقبتی به روش مراقبت موردی در بخش انجام صورت گرفته وطبق آن عمل می شود .</t>
  </si>
  <si>
    <t>تجهیزات شامل :ترازوی توزین، ساکشن (با درجه تنظیم شده برای نوزاد)، پمپ سرنگ و انفوزیون، هود، پاراوان سربی حداقل دوعدد، پمپ انفوزیون سالم به ازای هر تخت حداقل 2 عدد، ساکشن پرتابل سالم، کپسول اکسیژن پرتابل، برانکارد مجهز به کپسول اکسیژن و بد ساید،  تشک مواج سالم به ازاء هر تخت یک عدد و نگاتوسکوپ سالم در بخش موجود است .</t>
  </si>
  <si>
    <t xml:space="preserve"> دستگاه شیردوش برقی به تعداد کافی  وجود دارد.</t>
  </si>
  <si>
    <r>
      <t xml:space="preserve">دانشگاه علوم پزشکی و خدمات بهداشتی درمانی تبریز
</t>
    </r>
    <r>
      <rPr>
        <sz val="12"/>
        <color rgb="FFFF0000"/>
        <rFont val="B Titr"/>
        <charset val="178"/>
      </rPr>
      <t>چک لیست نظارت و  ارزیابی بیمارستانهای استان- بخش مراقبت ویژه</t>
    </r>
  </si>
  <si>
    <r>
      <t>ثبت اتصالات , گرافی ها و موارد اضافی در توضیحات فرم مراقبت قبل از عمل توسط پرستار بخش و تایید آنها در اتاق عمل توسط "</t>
    </r>
    <r>
      <rPr>
        <b/>
        <u/>
        <sz val="11"/>
        <color rgb="FF000000"/>
        <rFont val="B Nazanin"/>
        <charset val="178"/>
      </rPr>
      <t>فرد پذیرش دهنده</t>
    </r>
    <r>
      <rPr>
        <b/>
        <sz val="11"/>
        <color rgb="FF000000"/>
        <rFont val="B Nazanin"/>
        <charset val="178"/>
      </rPr>
      <t>" انجام می گیرد.</t>
    </r>
  </si>
  <si>
    <t>برآورد نیروهای انسانی ریکاوری و پذیرش بیمار در برنامه ی تنظیمی ماهانه پرسنل رعایت می شود .</t>
  </si>
  <si>
    <t xml:space="preserve">مشاهده آیین نامه
 و ابلاغ آن </t>
  </si>
  <si>
    <t>بررسی مکان های 
خطرآفرین</t>
  </si>
  <si>
    <t xml:space="preserve">مصاحبه- 
بررسی مستندات </t>
  </si>
  <si>
    <t>بررسی مستندات- 
مصاحبه</t>
  </si>
  <si>
    <t xml:space="preserve">مصاحبه-
 بررسی مستندات </t>
  </si>
  <si>
    <t>مصاحبه-
 بررسی مستندات</t>
  </si>
  <si>
    <t>مصاحبه- 
بررسی مستندات</t>
  </si>
  <si>
    <t>امتیاز</t>
  </si>
  <si>
    <t>* شرایط انبارش/نگهداری ملزومات پزشکی،براساس الزامات کارخانه سازنده و به صورت حفاظت شده و ایمن انجام می شود.
(سطح یک/ ساختاری-فرآیندی-عملکردی)</t>
  </si>
  <si>
    <t>مسئول فنی بخش مراقبت های داروئی به اطلاعات بیماران دسترسی داشته و در مدیریت مراقبت های داروئی از این اطلاعات استفاده می نماید.
(سطح دو/ فرآیندی-عملکردی)</t>
  </si>
  <si>
    <r>
      <t>* عوارض/</t>
    </r>
    <r>
      <rPr>
        <b/>
        <sz val="9"/>
        <color theme="1"/>
        <rFont val="B Titr"/>
        <charset val="178"/>
      </rPr>
      <t>مشکل کیفی ملزومات پزشکی گزارش، تحلیل و اقدامات اصلاحی موثر تحت مدیریت مسئول فنی بخش مراقبت های داروئی به عمل می آید .
(سطح دو/ فرآیندی-عملکردی)</t>
    </r>
  </si>
  <si>
    <t>خرید/مصرف ملزومات پزشکی ، در چارچوب فرمولاری بیمارستان است و هرگونه مصرف خارج از فرمولاری مدیریت می شود.
(سطح سه/ فرآیندی-عملکردی)</t>
  </si>
  <si>
    <t>در شرایط کمبود ملزومات پزشکی ، الویت بندی و مدیریت مصرف ، برنامه ریزی شده و بر اساس آن عمل می شود.(سطح دو/ فرآیندی-عملکردی)</t>
  </si>
  <si>
    <t>فراخوان ملزومات پزشکی، طبق ضوابط مربوط برنامه ریزی و انجام می شود .(سطح یک/ فرآیندی-عملکردی)</t>
  </si>
  <si>
    <t>بیمارستان داراي پست کارشناس بهداشت محیط می باشد.</t>
  </si>
  <si>
    <t>کارشناس بهداشت محیط در کمیته بهداشت و کنترل عفونت بیمارستانی عضویت داشته و بطور مستمر در جلسات حضور دارد.</t>
  </si>
  <si>
    <t>کارشناس بهداشت محیط در چهارچوب شرح وظایف مصوب فعالیت می کند.</t>
  </si>
  <si>
    <t>اتاق کار مناسب با فضاي کافی براي کارشناس بهداشت محیط پیش بینی شده است.</t>
  </si>
  <si>
    <t>پرسنل درمانی موازین بهداشت فردي را رعایت نموده و  از رفتار بهداشتی برخوردار هستند.</t>
  </si>
  <si>
    <t>پرسنل خدماتی موازین بهداشت فردي را رعایت نموده و  از رفتار بهداشتی برخوردار هستند.</t>
  </si>
  <si>
    <t>کارت واکسیناسیون براي افراد مشمول در پرونده پرسنلی آنها وجود دارد.</t>
  </si>
  <si>
    <t>گواهینامه اموزش بهداشت عمومی افراد مشمول در پرونده پرسنلی آنها وجود دارد.</t>
  </si>
  <si>
    <t>کارت معاینات پزشکی افراد مشمول در پرونده پرسنلی آنها وجود دارد.</t>
  </si>
  <si>
    <t>پرونده سلامت شغلی براي پرسنلی که مشمول قانون کار هستند (از جمله کارکنان لنژ، CSSD و خدماتی و ...) وجود دارد.</t>
  </si>
  <si>
    <t>پرسنل درمانی و فنی بیمارستان از وسایل و تجهیزات حفاظت فردي در زمان اقدامات تشخیصی و درمانی استفاده می نمایند.</t>
  </si>
  <si>
    <t>پرسنل خدماتی در امور مربوط به مواد غذایی و بالعکس بکار گرفته نمی شوند.</t>
  </si>
  <si>
    <t>قانون ممنوعیت عرضه و فروش دخانیات دربوفه بیمارستان رعایت میشود.</t>
  </si>
  <si>
    <t>قانون ممنوعیت استعمال دخانیات در بیمارستان رعایت میشود.</t>
  </si>
  <si>
    <t>تمهیدات لازم براي کاهش عوامل مزاحم و آلوده کننده در نظر گرفته شده است.</t>
  </si>
  <si>
    <t>برنامه مستند کنترل حشرات و جانوران موذي با اولویت بهسازي و بهره گیري از روش هاي تلفیقی وجود دارد.</t>
  </si>
  <si>
    <t>از خدمات شرکتهاي داراي مجوز از معاونت بهداشتی استفاد می شود .</t>
  </si>
  <si>
    <t>حشرات و جوندگان در قسمتهاي مختلف بیمارستان مشاهده نمی شود .</t>
  </si>
  <si>
    <t>جدولی که حاوي اطلاعات مربوط به مواد خطرناك موجود در تمامی حشره کش هاي مورد استفاده در بیمارستان و نکات ایمنی مرتبط با آنها می باشد در دسترس است  .</t>
  </si>
  <si>
    <t>برگه اطلاعات ایمنی شیمیایی مواد خطرناك موجود در بیمارستان لیست شده است .</t>
  </si>
  <si>
    <t>مستنداتی که نشان می دهند کلیه کارکنان، دوره هاي آموزشی مرتبط با مباحث بهداشت محیط را در فواصل زمانی مناسب، گذرانده اند، وجود دارد .</t>
  </si>
  <si>
    <t>گزارش نواقص و پیگیریهاي مرتبط براي رفع نواقص بهداشت محیط و مکاتبه با مسئولین و مراجع ذیربط موجود است .</t>
  </si>
  <si>
    <t>تائیدیه آتش نشانی در خصوص سیستم اطفاء حریق اخذ گردیده است  .</t>
  </si>
  <si>
    <t>برنامه عملیاتی مدیریت پسماند پزشکی ویژه تهیه و در دسترس می باشد .</t>
  </si>
  <si>
    <t>امکانات لازم براي تفکیک پسماند پزشکی در مبدأ وجود دارد و از آنها استفاده می شود .</t>
  </si>
  <si>
    <t>پسماندهاي عفونی درکیسه مقاوم زردرنگ جمع آوري و در مخزن زردرنگ داراي علامت مخصوص ، قابل شستشو و گندزدایی نگهداري می شود .</t>
  </si>
  <si>
    <t>پسماندهاي شیمیایی و دارویی در کیسه مقاوم قهوه اي یا سفید رنگ جمع آوري و در مخازن قهوه اي یا سفید رنگ داراي علامت مخصوص، قابل شستشو و گندزدایی با رعایت اصول ایمنی نگهداري می شود .</t>
  </si>
  <si>
    <t>زباله هاي نوك تیز و برنده (اعم ازسوزن ، سرنگ، تیغ جراحی و...) در جعبه یا محفظه هاي استاندارد(Safety box) جمع آوري می شود .</t>
  </si>
  <si>
    <t>پسماندهاي پرتوزا و رادیواکتیو بصورت جداگانه برابر ضوابط و زیر نظر مسئول فیزیک بهداشت جمع آوري می شود .</t>
  </si>
  <si>
    <t>پسماندهاي عادي در کیسه مقاوم مشکی رنگ جمع آوري و در مخزن آبی رنگ، قابل شستشو وگندزدایی نگهداري می شوند .</t>
  </si>
  <si>
    <r>
      <t>سطلهاي زباله سالم، درب دار و پدالی  ضد زنگ، قابل شستشو با حجم و تعداد مناسب، مجهز به کیسه زباله سالم، مقاوم،</t>
    </r>
    <r>
      <rPr>
        <sz val="11"/>
        <color theme="1"/>
        <rFont val="B Nazanin"/>
        <charset val="178"/>
      </rPr>
      <t xml:space="preserve"> </t>
    </r>
    <r>
      <rPr>
        <b/>
        <sz val="11"/>
        <color rgb="FF000000"/>
        <rFont val="B Nazanin"/>
        <charset val="178"/>
      </rPr>
      <t>محکم و رنگ مناسب در بخشهاو اماکن مختلف  وجود دارد .</t>
    </r>
  </si>
  <si>
    <r>
      <t>سطلهاي زباله ي بخشها (بجز اتاق جراحی) درب دار</t>
    </r>
    <r>
      <rPr>
        <b/>
        <sz val="11"/>
        <color rgb="FF002060"/>
        <rFont val="B Nazanin"/>
        <charset val="178"/>
      </rPr>
      <t>(</t>
    </r>
    <r>
      <rPr>
        <b/>
        <sz val="11"/>
        <color rgb="FF000000"/>
        <rFont val="B Nazanin"/>
        <charset val="178"/>
      </rPr>
      <t>پدالی و یا اتوماتیک) می باشند .</t>
    </r>
  </si>
  <si>
    <t>اعضاء  و اندامهاي قطع شده ي بدن و جنین مرده در محل مناسب (نظیر سردخانه اجساد) جمع آوري و جهت حمل و دفن طبق احکام شرعی به گورستان برده می شود .</t>
  </si>
  <si>
    <t>درب کیسه پسماند و S.B پس از پرشدن سه چهارم ظرفیت  آنها بسته می شود .</t>
  </si>
  <si>
    <t>پسماند بصورت روزانه  (و در صورت لزوم چند بار در روز) جمع آوري  می شود .</t>
  </si>
  <si>
    <t>برچسب کیسه ها وS.B محتوي انواع پسماند مطابق ضوابط می باشد .</t>
  </si>
  <si>
    <t>سطل هاي زباله پس از هر بار تخلیه شستشو  و  گندزدایی می شود .</t>
  </si>
  <si>
    <t>محل مناسب براي شستشو و گندزدایی سطلهاي زباله وجود دارد .</t>
  </si>
  <si>
    <t>حمل پسماند از درون مرکز با استفاده ازچرخ دستی یا گاري که فاقد لبه هاي تیز و برنده، قابلیت شستشوي آسان، با قابلیت نظافت و گندزدایی، مختص پسماند، نشت ناپذیر است، انجام می شود .</t>
  </si>
  <si>
    <t>وسیله حمل پسماند پس از هر بار تخلیه شستشو و با مواد مناسب  گندزدائی می شود .</t>
  </si>
  <si>
    <t>وسیله حمل در انتهاي بخش براي انتقال به محل نگهداري موقت تعویض می شود .</t>
  </si>
  <si>
    <t>ممنوعیت بازیافت پسماند پزشکی رعایت می شود .</t>
  </si>
  <si>
    <t>عدم استفاده از سیستم پرتاب (شوتینگ) براي انتقال پسماند به محل نگهداري رعایت می شود .</t>
  </si>
  <si>
    <t xml:space="preserve"> محل نگهداري موقت پسماند در  بیمارستان وجود دارد .</t>
  </si>
  <si>
    <t>به دور از تاثیر عوامل جوي/نسبت به رطوبت نفودناپذیر/ قابلیت نگهداري آسان با شرایط بهداشتی مناسب/ عدم امکان ورود و خروج حشرات جوندگان، پرندگان و به محل نگهداري/ فضاي کافی/داراي سقف محکم/ سیستم فاضلاب مناسب، مجهز به سیستم آب گرم و سرد/کف شوي متصل به شبکه جمع آوري .</t>
  </si>
  <si>
    <t xml:space="preserve">موازین بهداشتی جایگاه نگهداري موقت پسماند مناسب است عدم امکان فساد/ گندیدن یا تجزیه زیستی پسماندها/انبارداري مناسب/ کنترل دما/ نور کافی/ تهویه مناسب/ کنترل سیستم تهویه و عدم جریان هواي طبیعی از آن به بخشهاي مجاور/ امکان تمیز کردن و گندزدایی محل و آلودگی زدایی. </t>
  </si>
  <si>
    <t>جایگاه نگهداري موقت پسماند  داراي تابلوي گویا و واضح/ مجهز به قفل مناسب/ کنترل ورود و خروج افراد غیر مجاز .</t>
  </si>
  <si>
    <t>انواع پسماندهاي پزشکی در محل نگهداري موقت جداگانه نگهداري می شود .</t>
  </si>
  <si>
    <t xml:space="preserve">در صورت عدم استفاده از سیستم سرد کننده، مدت زمان نگهداري پسماند درمحل نگهداري موقت رعایت می شود. </t>
  </si>
  <si>
    <r>
      <t>توزین وثبت دقیق انواع پسماندهاي تولیدي به صورت روزانه</t>
    </r>
    <r>
      <rPr>
        <b/>
        <sz val="11"/>
        <color rgb="FFFF0000"/>
        <rFont val="B Nazanin"/>
        <charset val="178"/>
      </rPr>
      <t xml:space="preserve"> </t>
    </r>
    <r>
      <rPr>
        <b/>
        <sz val="11"/>
        <color rgb="FF000000"/>
        <rFont val="B Nazanin"/>
        <charset val="178"/>
      </rPr>
      <t>انجام و مستندات آن موجود می باشد .</t>
    </r>
  </si>
  <si>
    <t>از روشهاي غیر سوز مورد تایید براي بی خطر سازي  پسماندهاي عفونی وتیز وبرنده در مبدا تولید استفاده می شود .</t>
  </si>
  <si>
    <t xml:space="preserve">پسماند عادي وبی خطر شده بیمارستان به شهرداري تحویل می شود. </t>
  </si>
  <si>
    <t>براي دفع پسماندهاي شیمیایی از روش هاي مورد تایید استفاده می شود .</t>
  </si>
  <si>
    <t xml:space="preserve">محل مناسب با فضاي کافی جهت بی خطر سازي  پسماندهاي عفونی وتیز و برنده در مبدا تولید وجود دارد . </t>
  </si>
  <si>
    <t xml:space="preserve">مستندات مربوط به انجام فرآیند و بررسی صحت عملکرد دستگاه بی خطرساز وجود دارد. </t>
  </si>
  <si>
    <t xml:space="preserve">مستندات پایش میکروبی دستگاه بی خطر ساز ي پسماند وجود دارد. </t>
  </si>
  <si>
    <t>مستندات پایش شیمیایی بی خطر ساز ي پسماند وجود دارد .</t>
  </si>
  <si>
    <t>مستندات مربوط به انجام کالیبراسیون دستگاه وجود دارد .</t>
  </si>
  <si>
    <t xml:space="preserve">کاربر آگاه و دوره دیده براي کار با دستگاه بی خطر ساز وجود دارد. </t>
  </si>
  <si>
    <t xml:space="preserve">از نیروهاي اختصاصی براي جمع آوري و حمل پسماند در بیمارستان و نظافت محوطه استفاده و از بکارگیري آنها در امور مرتبط با مواد غذایی اجتناب می شود. </t>
  </si>
  <si>
    <t>کارکنان مرتبط با پسماندها از تجهیزات حفاظت فردي  استفاده می کنند .</t>
  </si>
  <si>
    <t xml:space="preserve">رختکن، حمام، روشویی  اختصاصی، محل استراحت، به تعداد کافی براي کارکنان مرتبط با پسماندها وجود دارد و کارکنان به سرویس بهداشتی مناسب دسترسی دارند. </t>
  </si>
  <si>
    <t>کارکنان مرتبط با پسماندها  در پایان هر نوبت کاري استحمام می کنند.</t>
  </si>
  <si>
    <t>شبکه لوله کشی آب بیمارستان سالم، مورد تایید مقامات بهداشتی، داراي فشار مناسب و بدون قطع آب باشد .</t>
  </si>
  <si>
    <t>کلرسنجی بصورت روزانه حداقل 3 نمونه در روز انجام و نتایج آن ثبت می شود ( کیت کلرسنج مورد تایید باشد) .</t>
  </si>
  <si>
    <t>مخزن ذخیره آب با شرایط بهداشتی براي تأمین آب بیمارستان به مدت حداقل 24 ساعت در مواقع بحران ، بطوریکه آب مخزن ذخیره دائماً درحال گردش باشد، وجود دارد .</t>
  </si>
  <si>
    <t>شبکه جمع آوري فاضلاب بیمارستان از نظر تناسب با نیازها، با اصول فنی و بهداشتی مطابقت دارد .</t>
  </si>
  <si>
    <t>جمع آوري و دفع فاضلاب به نحوي طراحی گردد که از ایجاد بوي تعفن و بدمنظره شدن محیط جلوگیري می شود .</t>
  </si>
  <si>
    <t>شبکه جمع آوري فاضلاب به نحوي است که حشرات و جوندگان به فاضلاب دسترسی ندارند .</t>
  </si>
  <si>
    <t xml:space="preserve">کلیه کارکنانی که به نحوي در تهیه، توزیع، حمل و نقل و نگهداري و عرضه مواد غذایی مرتبط هستند، موازین بهداشت فردي را رعایت می کنند. </t>
  </si>
  <si>
    <t xml:space="preserve">کف محل آماده سازي و طبخ غذا و توزیع غذا داراي معیارهاي بهسازي می باشد. </t>
  </si>
  <si>
    <t>دیوار محل آماده سازي و طبخ غذا و توزیع غذا داراي معیارهاي بهسازي می باشد .</t>
  </si>
  <si>
    <t>سقف محل آماده سازي و طبخ غذا و توزیع غذا داراي معیارهاي بهسازي می باشد .</t>
  </si>
  <si>
    <t xml:space="preserve">درها و پنجره ها سالم و فاقد شکستگی و مجهز به توري سالم می باشند . </t>
  </si>
  <si>
    <t xml:space="preserve">هود با ابعاد متناسب و مجهز به اگزازفن با قدرت مکش کافی وجود دارد.  </t>
  </si>
  <si>
    <t xml:space="preserve">تهویه به نحوي صورت می گیرد که هواي داخل آشپزخانه همواره سالم،تازه،کافی و عاري از بو می باشد. </t>
  </si>
  <si>
    <t>سیستم سرمایش و گرمایش مناسب می باشد .</t>
  </si>
  <si>
    <t>شدت روشنایی نور طبیعی یا مصنوعی آشپزخانه 100 تا 200 لوکس می باشد .</t>
  </si>
  <si>
    <t>براي جلوگیري از حریق و انفجار و سایر خطرات احتمالی باید پیش بینی هاي لازم بعمل آید .</t>
  </si>
  <si>
    <t>نظافت عمومی در آشپزخانه رعایت می شود .</t>
  </si>
  <si>
    <t>سیستم جمع آوري فاضلاب آشپزخانه داراي معیارهاي بهداشتی می باشد .</t>
  </si>
  <si>
    <t>چربی گیر با شرایط بهداشتی نصب شده است  .</t>
  </si>
  <si>
    <t>انبار مواد غذایی داراي معیارهاي بهداشتی می باشد .</t>
  </si>
  <si>
    <t>کنترل و ثبت درجه حرارت یخچالها و فریزرها دوبار در روز(صبح و عصر) انجام می شود .</t>
  </si>
  <si>
    <t>سردخانه مواد غذایی داراي معیارهاي بهسازي و بهداشتی می باشد .</t>
  </si>
  <si>
    <t>اتاقهاي استراحت داراي معیارهاي بهسازي و متناسب با تعداد کارگران می باشند .</t>
  </si>
  <si>
    <t>محل شستشوي ظروف و ترولی داراي معیارهاي بهئاشتی می باشد ظروف ترجیحاً در ماشین ظرفشویی و یا ظرفشویی سه مرحله اي با حجم مناسب شسته می شوند .</t>
  </si>
  <si>
    <t>ظروف پس از شسته شدن در محل مناسب نگهداري می شوند .</t>
  </si>
  <si>
    <t>توالت، دستشویی، حمام و رختکن اختصاصی به تعداد و داراي شرایط بهداشتی وجود دارد .</t>
  </si>
  <si>
    <t>مقررات بهداشتی و ضوابط مربوط به حمل ونقل،آماده سازي وتهیه، طبخ، نگهداري و توزیع موادغذایی رعایت می شود .</t>
  </si>
  <si>
    <t>براي حمل و نقل و جابجایی هر نوع مواد غذایی از وسیله نقلیه مجاز و داراي شرایط بهداشتی استفاده می شود .</t>
  </si>
  <si>
    <t>ضوابط بهداشتی مربوط به ظروف مورد استفاده رعایت می شود .</t>
  </si>
  <si>
    <t>ضوابط بهداشتی مربوط به سطوح و میزهاي کار و قفسه ها رعایت می شود .</t>
  </si>
  <si>
    <t>ظروف مورد استفاده براي بیماران عفونی گندزدایی می شود و یا از نوع یکبار مصرف مورد تایید می باشد  .</t>
  </si>
  <si>
    <t>سالن هاي غذاخوري و محل سرو غذاي کارکنان داراي شرایط بهداشتی می باشد .</t>
  </si>
  <si>
    <t>سالن غذاخوري مجهز به دستشویی و ظرفشویی مجزا براي استفاده کارکنان بیمارستان می باشد .</t>
  </si>
  <si>
    <t>ضوابط و مقررات بهداشتی نگهداري مواد غذایی در انبارها و سردخانه هاي مواد غذایی (مواد پروتینی، سبزیجات ولبنیات) رعایت می شود .</t>
  </si>
  <si>
    <t>زنجیره گرم و سرد به تناسب مواد غذائی رعایت می شود .</t>
  </si>
  <si>
    <t>از ورود افراد متفرقه به داخل آشپزخانه جلوگیري بعمل می آید  .</t>
  </si>
  <si>
    <t>امکانات و تسهیلات لازم براي جلوگیري از انتقال آلودگی از کفش ها در ابتداي ورودي به واحد هایی نظیر محل طبخ، انبار و سردخانه مواد غذائی وجود دارد و رعایت می شود .</t>
  </si>
  <si>
    <t>فرآیندآماده سازي، جابجایی، انبار کردن و توزیع غذا، ایمن وبهداشتی می باشد  .</t>
  </si>
  <si>
    <t>مکانیزمهاي ایمن براي ورود و خروج به سردخانه وجود دارد (هرگز درب از داخل قفل نمی شود) .</t>
  </si>
  <si>
    <t>محل طبخ غذا از گردش کار و چیدمان مناسب برخوردار می باشد (انبار، آماده سازي، محل پخت، محل توزیع،  ظرفشویی) .</t>
  </si>
  <si>
    <t>از مواد غذایی غیر مجاز (نظیر نمک هاي تصفیه نشده، مواد غذائی فاقد پروانه، رنگ هاي غیر مجاز، جوش شیرین و ...) استفاده نمی شود .</t>
  </si>
  <si>
    <t>جعبه کمکهاي اولیه با مواد و وسایل مورد نیاز در محل مناسب وجود دارد .</t>
  </si>
  <si>
    <t>در صورت استفاده از ظروف یکبار مصرف از ظروف سلولزي استفاده شود .</t>
  </si>
  <si>
    <t>کف، سقف، دیوار، درب و پنجره رختشویخانه بهداشتی بوده و داراي فضاي کافی می باشد .</t>
  </si>
  <si>
    <t>سرویس بهداشتی، رخت کن و محل استراحت براي کارکنان موجود و داراي شرایط بهداشتی می باشد .</t>
  </si>
  <si>
    <t>در کلیه مراحل، لنژ کثیف با تمیز، عفونی با غیر عفونی و لنژ آغشته به مواد دفعی با سایر البسه تداخل نداشته و  ورودي وخروجی مجزا می باشد .</t>
  </si>
  <si>
    <t>بهداشت و حفاظت فردي کارکنان در مراحل نگهداري، شستشو، گند زدایی، خشک کنی، اتوکشی و توزیع البسه و ملحفه رعایت می شود .</t>
  </si>
  <si>
    <t>نظافت عمومی و اصول گندزدایی رعایت می شود .</t>
  </si>
  <si>
    <t xml:space="preserve">تأسیسات، تجهیزات و ماشین آلات از نظر بهداشتی (شامل شرایط نصب،  ایمنی، رعایت عدم تداخل کثیف و تمیز ) مناسب می باشد. </t>
  </si>
  <si>
    <t>نور، سرو صدا، رطوبت، تهویه و دما مناسب می باشد .</t>
  </si>
  <si>
    <t>محل استقرار رختشویخانه مناسب می باشد(ارتباط مناسب با بخشها، عدم ایجاد مزاحمت براي مردم و بیماران ) .</t>
  </si>
  <si>
    <t>محل نگهداري لنژ تمیزاز نظر قفسه بندي، دسته بندي و ارتباط با بخشها  مناسب می باشد .</t>
  </si>
  <si>
    <t>انبار مناسب براي نگهداري مواد شوینده و گندزداها موجود می باشد .</t>
  </si>
  <si>
    <t>ترالی حمل البسه، ملحفه و اقلام پارچه اي تمیز وکثیف کاملا از یکدیگر مجزا و قابل تشخیص و مناسب می با شد .</t>
  </si>
  <si>
    <t>محل مناسب جهت شستشوي ترولی وجود دارد .</t>
  </si>
  <si>
    <t>خیاط خانه داراي شرایط بهداشتی و ایمنی می باشد .</t>
  </si>
  <si>
    <t>ثبت آمار ورود و خروج لنژ به تفکیک هر بخش انجام می شود  .</t>
  </si>
  <si>
    <r>
      <t>براي جلوگیري از حریق و انفجار و سایر خطرات احتمالی باید پیش بینی هاي لازم با توجه به حجم کار و نوع فعالیت و تعداد کارگران بعمل می آید</t>
    </r>
    <r>
      <rPr>
        <b/>
        <sz val="11"/>
        <color rgb="FFFF0000"/>
        <rFont val="B Nazanin"/>
        <charset val="178"/>
      </rPr>
      <t xml:space="preserve"> .</t>
    </r>
  </si>
  <si>
    <t>به پرسنل واحد در خصوص نحوه شستشو و گندزدایی آموزشهاي لازم ارائه شده است .</t>
  </si>
  <si>
    <t>کف کلیه بخشها سالم، بادوام، قابل شستشو، غیر قابل نفوذ به آب و بدون ترك خوردگی می باشد .</t>
  </si>
  <si>
    <t>کلیه دیوارها سالم، فاقد شکستگی و ترك خوردگی،  تمیز، روشن، قابل شستشو و ضدعفونی، بدون خلل و فرج، تا ارتفاع حداقل 8/1 متر از کف از جنس مقاوم و صیقلی می باشد .</t>
  </si>
  <si>
    <t xml:space="preserve">اتاق تزریقات و پانسمان، CPR، جراحی سرپایی، سرویسهاي بهداشتی، اتاق کار کثیف، فضاهاي تمیز و استریل (آشپزخانه، اتاق عمل، رختشویخانه و ...) تا زیر سقف سنگ یا کاشی می باشد . </t>
  </si>
  <si>
    <t>سقف کلیه قسمتها سالم، فاقد شکستگی و ترك خوردگی، تمیز و به رنگ روشن می باشد .</t>
  </si>
  <si>
    <t>در اتاقهاي بستري، معاینه و تریتمنت دستشویی مناسب و بهداشتی وجود دارد .</t>
  </si>
  <si>
    <t>کلیه پنجره هاي باز شو مجهز به توري سیمی ضد زنگ و حفاظ می باشد .</t>
  </si>
  <si>
    <t>میزان نور طبیعی و مصنوعی اتاقهاي بستري بیماران مناسب می باشد .</t>
  </si>
  <si>
    <t>کلیه تختخوابهاي بیماران سالم، بهداشتی، رنگ آمیزي شده یا استیل و مناسب می باشد  .</t>
  </si>
  <si>
    <t>کلیه وسایل تخت بیماران واجد شرایط بهداشتی بوده،  بطور مرتب تعویض می شود .</t>
  </si>
  <si>
    <t>پنجره هاي مشرف به کوچه ها و خیابانهاي پر سر و صدا مجهز به شیشه هاي دو جداره بوده و آسایش بیماران تضمین می شود .</t>
  </si>
  <si>
    <t>کلیه توالت ها، دستشویی ها و حمامها بطور مرتب و حداقل در هر نوبت کاري نظافت و گندزدایی می شود .</t>
  </si>
  <si>
    <t>محل مناسب و بهداشتی براي نگهداري و شستشوي وسایل نظافت (تی شویی) وجود دارد .</t>
  </si>
  <si>
    <t>محل مناسب براي نگهداري مواد شوینده، ضدعفونی کننده و گندزدا وجود دارد .</t>
  </si>
  <si>
    <t>دستگاههاي اتوکلاوداراي دو درب است به نحوي که از یک طرف بار گیري و از سمت دیگر تخلیه  انجام می شود  .</t>
  </si>
  <si>
    <t>تهویه هواي بخش مناسب است .</t>
  </si>
  <si>
    <t>تمام کارکنان از لباس لوازم حفاظت فردي (...) مناسب استفاده میکنند  .</t>
  </si>
  <si>
    <t>ثبت مستندات مربوط به انجام فرآیند استریلیزاسیون وجود دارد .</t>
  </si>
  <si>
    <t>سردخانه جسد داراي شرایط بهداشتی می باشد .</t>
  </si>
  <si>
    <t>سردخانه جسد در محل مناسبی احداث شده است (دسترسی مناسب و به دور از انظار عمومی) .</t>
  </si>
  <si>
    <t>تسهیلات نظافت وگند زدایی سطوح و تجهیزات در مجموعه سردخانه جسد وجود دارد .</t>
  </si>
  <si>
    <t>اصول بهداشتی و نظافت در آمبولانسهاي مستقر در بیمارستان رعایت می شود و محل مناسبی با تسهیلات لازم براي شستشو و گندزدایی آمبولانس وجود دارد .</t>
  </si>
  <si>
    <t>بخشهاي داخلی واطفال و عفونی داراي حداقل یک اتاق استاندارد ایزوله تنفسی با شرایط بهداشتی می باشد .</t>
  </si>
  <si>
    <t>وضعیت فیزیکی،بهسازي و بهداشت اورژانس (از قبیل بهداشت فردي ،بهداشت ابزار و لوازم کار ، پسماندها ، فاضلاب ، آب) مناسب می باشد .</t>
  </si>
  <si>
    <t>سیستم ارجاع شبکه بهداشت در بیمارستان اجرا می شود .</t>
  </si>
  <si>
    <t>شرایط محوطه و فضاهاي پیرامونی (فضاهاي سبز، مهد کودك، نمازخانه، پاویون پزشکان و کارکنان، رخت کن ها، پارکینگ و اماکن و محلهاي عمومی و ...) بهداشتی می باشد .</t>
  </si>
  <si>
    <r>
      <t xml:space="preserve">دانشگاه علوم پزشکی و خدمات بهداشتی درمانی تبریز
</t>
    </r>
    <r>
      <rPr>
        <sz val="12"/>
        <color rgb="FFFF0000"/>
        <rFont val="B Titr"/>
        <charset val="178"/>
      </rPr>
      <t>چک لیست ارزیابی بخش های مراقبت ویژه</t>
    </r>
  </si>
  <si>
    <t>مرکز آموزشی درمانی/ بیمارستان:</t>
  </si>
  <si>
    <t xml:space="preserve">حداکثر امتیاز 
طیف امتیاز </t>
  </si>
  <si>
    <t>عملکردی</t>
  </si>
  <si>
    <r>
      <t xml:space="preserve"> خط مشی</t>
    </r>
    <r>
      <rPr>
        <b/>
        <sz val="12"/>
        <color theme="1"/>
        <rFont val="B Nazanin"/>
        <charset val="178"/>
      </rPr>
      <t xml:space="preserve"> نحوه و اندیکاسیون های پذیرش و ترخیص بیماران در بخش های ویژه با حداقل های مورد انتظار تدوین شده و کارکنان از آن آگاهی دارند و بر اساس آن عمل می نمایند. (مصاحبه، مستند و مشاهده)</t>
    </r>
  </si>
  <si>
    <r>
      <t>دستور العمل</t>
    </r>
    <r>
      <rPr>
        <b/>
        <sz val="12"/>
        <color theme="1"/>
        <rFont val="B Nazanin"/>
        <charset val="178"/>
      </rPr>
      <t xml:space="preserve">  نحوه و اندیکاسیون های اعزام و انتقال موقت جهت اخذ خدمات خارج از بیمارستان با حداقل های مورد انتظار تدوین شده و کارکنان از آن آگاهی دارند و بر اساس آن عمل می نمایند. (مصاحبه، مستند و مشاهده)</t>
    </r>
  </si>
  <si>
    <r>
      <t xml:space="preserve"> </t>
    </r>
    <r>
      <rPr>
        <b/>
        <u/>
        <sz val="12"/>
        <color theme="1"/>
        <rFont val="B Nazanin"/>
        <charset val="178"/>
      </rPr>
      <t>خط مشی</t>
    </r>
    <r>
      <rPr>
        <b/>
        <sz val="12"/>
        <color theme="1"/>
        <rFont val="B Nazanin"/>
        <charset val="178"/>
      </rPr>
      <t xml:space="preserve"> مراقبت فیزیولوژیک و مانیتورینگ مداوم بیماران حاد با حداقل های مورد انتظار تدوین شده و کارکنان از آن آگاهی دارند و بر اساس آن عمل می نمایند. (مصاحبه، مستند و مشاهده)</t>
    </r>
  </si>
  <si>
    <t>جایگاه رهبری بالینی بیماران در بخش های ویژه تعریف شده است و براساس آن عمل می شود. (مصاحبه، مستند و مشاهده)</t>
  </si>
  <si>
    <t>مشخص بودن مسئولیت هدایت و رهبری بالینی بیماران، ویزیت روزانه بیماران بخش های ویژه و ثبت تاریخ و ساعت و مهر و امضاء پزشک، ثبت سیر بیماری توسط پزشک معالج یا پزشک متخصص مقیم بخش ویژه، هدایت اقدامات تشخیصی درمانی و مشاوره ها توسط رهبر بالینی مشخص (پزشک معالج یا متخصص مقیم بخش ویژه) در کلیه شیفت ها، انجام اولین ویزیت بیمار توسط پزشک معالج یا پزشک متخصص مقیم بخش ویژه در محدوده زمانی تعیین شده با توجه به شرایط بالینی بیمار</t>
  </si>
  <si>
    <t>در بخش مراقبت های ویژه، پزشکان متخصص طبق دستورالعمل ابلاغی به صورت شبانه روزی مقیم هستند و بر اساس وظایف محوله فعالیت می نمایند. (مصاحبه، مستند و مشاهده)</t>
  </si>
  <si>
    <t>پزشک مقیم بخش دارای شرایط احراز طبق ماده 4 دستورالعمل ارائه ی خدمات در بخش های مراقبت ویژه می باشد. تنظیم برنامه شبانه روزی جهت حضور پزشکان متخصص مقیم بخش ویژه، اطلاع پزشکان متخصص مقیم بخش ویژه و حضور پزشکان متخصص مقیم بخش ویژه مطابق برنامه مکتوب، تعیین پزشک جانشین درصورت عدم حضور پزشک با اطلاع به بیمارستان و بخش، (*غ ق ا*: در بخشهایی که مشمول حضور پزشک مقیم بخش های ویژه نمی باشند (کمتر از 6 تخت) این سنجه غیر قابل ارزیابی می باشد)</t>
  </si>
  <si>
    <r>
      <t>دستور العمل</t>
    </r>
    <r>
      <rPr>
        <b/>
        <sz val="12"/>
        <color theme="1"/>
        <rFont val="B Nazanin"/>
        <charset val="178"/>
      </rPr>
      <t xml:space="preserve"> آمادگی بیمار قبل از مداخلات تهاجمی ،مراقبت وپایش مستمر  حین وپس از آن ( برای جراحی ، اسکوپی و....) تدوین شده  و کارکنان از آن آگاهی دارند و بر اساس آن عمل می نمایند. (مصاحبه، مستند و مشاهده)</t>
    </r>
  </si>
  <si>
    <t>ایجاد محیط آرام و ساکت در بخش های ویژه</t>
  </si>
  <si>
    <t>شناسایی کنترل اصوات آزاردهنده ( اعم از صداهای محیطی، استفاده از تلفن همراه، آلارم ها و ...) در بخش های ویژه، تامین امکانات و شرایط لازم، آگاهی و مشارکت کارکنان در حفظ سکوت و آرام بودن محیط بخش های ویژه</t>
  </si>
  <si>
    <r>
      <t xml:space="preserve">قبل از انجام هرگونه اقدام تشخیصی و درمانی، شناسایی بیمار حداقل با دو شناسه طبق </t>
    </r>
    <r>
      <rPr>
        <b/>
        <u/>
        <sz val="12"/>
        <color theme="1"/>
        <rFont val="B Nazanin"/>
        <charset val="178"/>
      </rPr>
      <t xml:space="preserve">دستورالعمل </t>
    </r>
    <r>
      <rPr>
        <b/>
        <sz val="12"/>
        <color theme="1"/>
        <rFont val="B Nazanin"/>
        <charset val="178"/>
      </rPr>
      <t>مربوطه  صورت می پذیرد  و کارکنان از آن آگاهی دارند و فرآیند صحیح شناسایی بیمار انجام می گردد. (مصاحبه، مستند و مشاهده)</t>
    </r>
  </si>
  <si>
    <t>پرسنل از دستور العمل  ابلاغی  تحویل و انتقال بیمار (روش ISBAR) اطلاع داشته و از این روش استفاده می کنند. (مشخصات، وضعیت، سوابق، ارزیابی و توصیه ها) (مصاحبه، مستند و مشاهده)</t>
  </si>
  <si>
    <t>ارزیابی اولیه بیمار طبق دستورالعمل ابلاغی انجام شده و فرم ارزیابی اولیه بیمار توسط پزشک و پرستار در محدوده زمانی تعیین شده به طورکامل و صحیح تکمیل شده است . (مصاحبه، مستند و مشاهده)</t>
  </si>
  <si>
    <t xml:space="preserve">ابلاغ محدوده زمانی اولین ارزیابی در بخش های ویژه، آگاهی پزشکان و پرستاران از محدوده زمانی اولین ارزیابی </t>
  </si>
  <si>
    <t>پرستار بر اساس پاسخ بیمار به برنامه های مراقبتی و درمانی، ارزیابی مستمر به عمل آورده و در گزارش پرستاری ثبت می کند.  (مصاحبه، مستند و مشاهده)</t>
  </si>
  <si>
    <t>تدوین خط مشی و روش اجرایی و ابلاغ فایل الکترونیک خط مشی، آگاهی کارکنان بالینی  و  انطباق عملکرد کارکنان با خط مشی</t>
  </si>
  <si>
    <t xml:space="preserve">پروتکل وزارت بهداشت مبنی بر رعايت بهداشت دست ها و احتیاطات استاندارد در بخش های ویژه موجود است و سرپرستاران و کارکنان بخش از آن آگاهی دارند. </t>
  </si>
  <si>
    <t>رعايت بهداشت دست ها و احتیاطات استاندارد در بخش های ویژه مطابق با پروتكل مصوب وزارت بهداشت انجام مي گيرد. سرپرستار و کارکنان بخش از نتایج ارزیابی رعایت بهداشت دست آگاهی دارند.</t>
  </si>
  <si>
    <t>لیست اقدامات تهاجمی نیاز به اخذ رضایت آگاهانه طبق دستورالعمل ابلاغی در بخش موجود است و رضایت آگاهانه مطابق آن از بیماران یا همراه درجه اول ایشان اخذ می شود.  (ارزیابی چند پرونده از نظر اخذ صحیح رضایت آگاهانه) (مصاحبه، مستند و مشاهده)</t>
  </si>
  <si>
    <r>
      <t>دستور العمل</t>
    </r>
    <r>
      <rPr>
        <b/>
        <sz val="12"/>
        <color theme="1"/>
        <rFont val="B Nazanin"/>
        <charset val="178"/>
      </rPr>
      <t xml:space="preserve"> مقادیر بحرانی پاراکلینیک مطابق با الزامات تعيين شده توسط وزارت بهداشت، تدوین شده  و کارکنان از آن آگاهی دارند و بر اساس آن عمل می نمایند. (بررسی دفتر  ثبت مقادیر بحرانی و مستندات  پرونده بیماران)  (مصاحبه، مستند و مشاهده)</t>
    </r>
  </si>
  <si>
    <t>آمادگی های لازم، نوبت دهی و جوابدهی لیست موارد پاراکلینیکی(همودیالیز، اسکوپی ها و آزمایشات تشخیصی خاص) در بخش موجود است و پرسنل از آن آگاهی داشته و طبق آن عمل می کنند.  (مصاحبه، مستند و مشاهده)</t>
  </si>
  <si>
    <t>عوامل مستعد کننده DVT، زخم فشاری(قبل، حین بستری و حین انتقال) و سقوط  در طی بررسی بیماران کنترل و ثبت می شود. (سه مورد از بیماران كنترل گردند).  (مصاحبه، مستند و مشاهده)</t>
  </si>
  <si>
    <t>در نظر گرفتن  ابزار معتبر پیش بینی عوامل فوق، ارزیابی گزارش پرستاری و برگه ارزیابی، آگاهی پرسنل از نحوه گزارش موارد اتفاق افتاده</t>
  </si>
  <si>
    <t>فرآیند کار با بیماران عفونی  و جداسازی بیماران عفونی تدوین شده و طبق آن عمل مي شود. (مصاحبه، مستند و مشاهده)</t>
  </si>
  <si>
    <t>* (استانداردهای فضای اتاق ایزوله در حیطه فضای فیزیکی قابل بررسی می باشد)</t>
  </si>
  <si>
    <t>داروهای مخدر، آنتی دوت ها و داروهای پرخطر در گنجه مخصوص طبق دستورالعملهای ابلاغی وزارتی نگهداری می گردد و پرسنل از آن اطلاع دارند. (مشاهده)</t>
  </si>
  <si>
    <t>اصول ثبت صحیح اقدامات پرستاری( گزارش پرستاری) از طرف مدیریت پرستاری به بخش ابلاغ شده و پرسنل از آن آگاهی داشته و طبق آن عمل می کنند.(مصاحبه، مستند و مشاهده)</t>
  </si>
  <si>
    <t xml:space="preserve">(ارزیابی پرونده ها از نظر ثبت صحیح اقدامات پرستاری) </t>
  </si>
  <si>
    <r>
      <t>روش اجرایی</t>
    </r>
    <r>
      <rPr>
        <b/>
        <sz val="12"/>
        <color theme="1"/>
        <rFont val="B Nazanin"/>
        <charset val="178"/>
      </rPr>
      <t xml:space="preserve">  دستورات تلفنی و شفاهی تدوین شده و پرسنل از آن آگاهی داشته و بر اساس آن عمل می کنند. (مصاحبه، مستند و مشاهده)</t>
    </r>
  </si>
  <si>
    <t xml:space="preserve">(ارزیابی پرونده ها ی بیماران) </t>
  </si>
  <si>
    <t>پرسنل از آخرین گایدلاین احیای قلبی ریوی آگاهی داشته و طبق آن عمل می کنند.  (مصاحبه، مستند و مشاهده)</t>
  </si>
  <si>
    <t>(بررسی برنامه ماهانه احیاء  وشرح وظایف تیم احیاء)</t>
  </si>
  <si>
    <t>پرسنل از موازین شرعی، اخلاقی و حرفه ای مراقبت های پایان حیات و دادن خبر بد به همراهان (Breaking Bad News) آگاهی داشته و رعایت می کنند. (مصاحبه، مستند و مشاهده)</t>
  </si>
  <si>
    <t>پرسنل از شرایط اطلاع مرگ مغزي به مراكز مربوطه اطلاع دارند و شماره تماسهاي لازم در دسترس مي باشد. (مصاحبه، مستند و مشاهده)</t>
  </si>
  <si>
    <t>خط مشی  نحوه مراقبت از بیماران بی قرار (مهار فیزیکی و شیمیایی  بیمار) در بخش های ویژه تدوین شده و پرسنل از آن آگاهی داشته و طبق آن عمل می کنند.  (مصاحبه، مستند و مشاهده)</t>
  </si>
  <si>
    <t>پزشک و پرستار آموزش های لازم بر اساس حداقل های آموزشی بدو ورود و حین بستری  و ترخیص را به شیوه های ساده و قابل درک به بیمار و همراهان وی ارائه نموده و در گزارش پرستاری ثبت می کنند.  (مصاحبه، مستند و مشاهده)</t>
  </si>
  <si>
    <t xml:space="preserve">ارزیابی پرونده ها از نظر آموزش های ارائه شده، مصاحبه با بیماران، بررسی مستندات اثربخشی آموزشی در بخش مربوطه </t>
  </si>
  <si>
    <t>نیروی انسانی</t>
  </si>
  <si>
    <t>فهرست توانمندی های مورد نیاز برای انجام اولیه مهارت های (عمومی و اختصاصی و ارتباطی) و تصدی مسئولیت های شغلی، برای پرستاران بخش  تدوین  شده و به روز است. (مستند)</t>
  </si>
  <si>
    <t>تدوین فهرست توانمندی های مورد نیاز برای انجام وظایف و تصدی مسئولیت های شغلی، ارزیابی توانمندی های مورد نیاز برای انجام وظایف و تصدی مسئولیت شغلی</t>
  </si>
  <si>
    <t>سرپرستار از نحوه برآورد نیرو آگاهی داشته و در برنامه نویسی آخرین دستورالعمل های ابلاغی رعایت شده است و براي مواردي كه نياز به حضور اورژانسي پرسنل، خارج از ليست نوبت شبانه روزي است، برنامه ريزي انجام شده است.  (مصاحبه، مستند و مشاهده)</t>
  </si>
  <si>
    <t xml:space="preserve">تقسیم بیماران در هر شیفت بر اساس سطوح مراقبتی و به روش مراقبت موردی در بخش انجام و ثبت می گردد.  (مصاحبه، مستند و مشاهده) </t>
  </si>
  <si>
    <t>امکـــــانـات ، تجهیزات وتسهیـــلات</t>
  </si>
  <si>
    <t>مانیتورینگ مرکزی، خط hot line و جعبه هشدار گازهای طبی در ایستگاه پرستاری موجود است. (مشاهده)</t>
  </si>
  <si>
    <t>دربخش های ویژه امکان انجام دیالیز بر بالین، بدون نیاز به انتقال بیمار میسر است. (مشاهده و مستندات)</t>
  </si>
  <si>
    <t>وجود دستگاه همودیالیز سالم در بخش مراقبت ویژه، حضور یا اخذ مشاوره از پزشک فوق تخصص نفرولوژی یا متخصص داخلی آموزش دیده  یا پزشک فوق تخصص مراقبت های ویژه برای تجویز مناسب همودیالیز</t>
  </si>
  <si>
    <t>در بخش های ویژه امکان انجام خدمات تشخیصی (سونوگرافی، اکوکاردیوگرافی و رادیوگرافی) بر بالین، بدون نیاز به انتقال بیمار میسر است. (مشاهده و مستندات)</t>
  </si>
  <si>
    <t>(وجود دستگاه سونوگرافی پرتابل سالم، وجود دستگاه اکوکاردیوگرافی پرتابل سالم، وجود دستگاه رادیوگرافی پرتابل سالم)</t>
  </si>
  <si>
    <r>
      <t xml:space="preserve">در کنسول بالای تخت امکاناتی شامل تابلوی مشخصات بالای سر بیمار، </t>
    </r>
    <r>
      <rPr>
        <b/>
        <u/>
        <sz val="12"/>
        <color theme="1"/>
        <rFont val="B Nazanin"/>
        <charset val="178"/>
      </rPr>
      <t>دو عدد</t>
    </r>
    <r>
      <rPr>
        <b/>
        <sz val="12"/>
        <color theme="1"/>
        <rFont val="B Nazanin"/>
        <charset val="178"/>
      </rPr>
      <t xml:space="preserve"> خروجی VAC، </t>
    </r>
    <r>
      <rPr>
        <b/>
        <u/>
        <sz val="12"/>
        <color theme="1"/>
        <rFont val="B Nazanin"/>
        <charset val="178"/>
      </rPr>
      <t>دو عدد</t>
    </r>
    <r>
      <rPr>
        <b/>
        <sz val="12"/>
        <color theme="1"/>
        <rFont val="B Nazanin"/>
        <charset val="178"/>
      </rPr>
      <t xml:space="preserve"> O2، خروجی هوای فشرده </t>
    </r>
    <r>
      <rPr>
        <b/>
        <u/>
        <sz val="12"/>
        <color theme="1"/>
        <rFont val="B Nazanin"/>
        <charset val="178"/>
      </rPr>
      <t>1 عدد</t>
    </r>
    <r>
      <rPr>
        <b/>
        <sz val="12"/>
        <color theme="1"/>
        <rFont val="B Nazanin"/>
        <charset val="178"/>
      </rPr>
      <t>، پریز برق( حد</t>
    </r>
    <r>
      <rPr>
        <b/>
        <u/>
        <sz val="12"/>
        <color theme="1"/>
        <rFont val="B Nazanin"/>
        <charset val="178"/>
      </rPr>
      <t>اقل 4-12</t>
    </r>
    <r>
      <rPr>
        <b/>
        <sz val="12"/>
        <color theme="1"/>
        <rFont val="B Nazanin"/>
        <charset val="178"/>
      </rPr>
      <t>)، سوکت، Nursing Call، پایه نگهدار پمپ تزریق، آویز سرم و نور مناسب هر تخت و فلومتر سالم  موجود می باشد. (مشاهده)</t>
    </r>
  </si>
  <si>
    <t>یخچال دارویی مجزا (به همراه ترمومتر و لیست داروهای یخچالی بخش) و پروتکل نحوه نگهداری داروهای تزریقی در بخش وجود دارد. (مشاهده)</t>
  </si>
  <si>
    <t>ترالی اورژانس براساس آخرین استاندارد مجهز شده است. مستندات نشان می دهند که پرستار مسئول از آماده، کامل و به روز بودن داروها و امکانات ترالی اورژانس، اطمینان حاصل می کند. (مشاهده)</t>
  </si>
  <si>
    <t>کلیه تجهیزات و داروهای مورد نیاز بیمار از طریق بیمارستان تهیه می گردد. (مشاهده و مستندات)</t>
  </si>
  <si>
    <t>دستگاه ABG یا وجود سیستمPTS  جهت ثبت و انتقال نمونه گازهای خونی و در صورت امکان انجام تست های انعقادی در بخش های ویژه موجود است. (مشترک بین چند بخش ویژه) (مشاهده)</t>
  </si>
  <si>
    <t>آسانسور تخت رو مجاور درب ورودی بخش ویژه موجود است. (مشاهده)</t>
  </si>
  <si>
    <t>تاریخ مصرف دارو، ملزومات مصرفی و اتصالات بیمار کنترل شده و در زمان مقرر طبق دستورالعمل های ابلاغی تعویض/ امحاء می شوند. (مشاهده)</t>
  </si>
  <si>
    <t>انفوزیون هاي مهم و پرخطر )از قبیلTNG ، دوپامین، انسولین، هپارین، آرامبخش ها، مخدرها و...) با استفاده از پمپ انفوزیون انجام مي شوند .</t>
  </si>
  <si>
    <t>امکانات مهمی از قبیل ونتیلاتور، دفیبریلاتور با مانیتورینگ قلبی، دستگاه پالس اکسی متری دارای مانیتور مجزا، و پرستار آموزش دیده برای انتقال بیماران حاد و بحرانی وجود دارد. (مشاهده)</t>
  </si>
  <si>
    <t>تخت سه شکن سالم و ونتیلاتور با تهویه تهاجمی و غیر تهاجمی به ازای هر تخت موجود است. (مشاهده)</t>
  </si>
  <si>
    <t>در بخش ترالی Air Way Management شامل نبولایزر/ بخور و ... موجود می باشد. (مشاهده)</t>
  </si>
  <si>
    <t>وجود برونکوسکوپ برای بخش های ویژه آموزشی و ارجاعی لازم است. (مشاهده)</t>
  </si>
  <si>
    <t xml:space="preserve">در بیمارستان های غیرآموزشی غ ق ا می باشد. </t>
  </si>
  <si>
    <t>سایر تجهیزات بخش شامل:
پاراوان سربی حداقل دوعدد، پمپ انفوزیون سالم به ازای هر تخت حداقل 2 عدد، ساکشن پرتابل سالم، کپسول اکسیژن پرتابل،  اتصالات پیس اکسترنال سالم، برانکارد مجهز به کپسول اکسیژن و بد ساید،  تشک مواج سالم به ازاء هر تخت یک عدد و نگاتوسکوپ سالم در بخش موجود است. (مشاهده)</t>
  </si>
  <si>
    <t>فضای فیزیکی</t>
  </si>
  <si>
    <t>در پیش ورودی بخش، روشویی و هندراب نصب شده است و دارای قفسه کفش، ماسک و وسایل گانینگ می باشد. (مشاهده)</t>
  </si>
  <si>
    <t>فضای بخش محصور می باشد و ارتباط بخش مراقبت ویژه با بخش های درمانی ازجمله اتاق عمل، اورژانس و بخش های بستری و فضاهای تشخیصی مناسب می باشد. (مشاهده)</t>
  </si>
  <si>
    <t>فضای هر تخت بستری 12 مترمربع بوده و به وسیله پرده جداکننده جداسازی شده است و حریم خصوصی و خلوت بیمار حین انجام کلیه اقدامات درمانی و مراقبتی حفظ می شود. (مشاهده)</t>
  </si>
  <si>
    <t>ایستگاه پرستاری اشرافیت مناسبی به فضای بستری بیماران دارد. (مشاهده)</t>
  </si>
  <si>
    <t>اتاق دارو و کار تمیز، فضای نگهداری ملافه و رخت تمیز همجوار ایستگاه پرستاری موجود است. (مشاهده)</t>
  </si>
  <si>
    <t xml:space="preserve"> وجود حداقل یک اتاق ایزوله عفونی با ظرفیت 3 تا 7 تخت بستری با شرایط استاندارد (فشار منفی، دارای  پیش ورودی  سرویس و حمام ، مجهز به امکانات گانینگ) (مشاهده)</t>
  </si>
  <si>
    <t>فضای پارک تجهیزات پزشکی حدالامکان با دسترسی فوری به فضای بستری، رادیولوژی سیار، ساکشن سیار، ترالی احیاء) و انبار تجهیزات و وسایل مصرفی بصورت جداگانه وجود دارد. (مشاهده)</t>
  </si>
  <si>
    <t>اتاق پزشک مقیم و اتاق استراحت پزشک در فضای کنترل شده بخش در ارتباط سریع وآسان به فضای بستری بیماران موجود است. (مشاهده)</t>
  </si>
  <si>
    <t>اتاق سرپرستار و رئیس بخش موجود است. (مشاهده)</t>
  </si>
  <si>
    <t>اتاق استراحت کارکنان در قسمت کنترل شده و فضای رختکن پرسنل مجهز به سرویس های بهداشتی در قسمت کنترل نشده بخش موجود است. (مشاهده)</t>
  </si>
  <si>
    <t>وجود اتاق کار کثیف به همراه پیش ورودی،  وجود تی شویی به صورت مجزا در مجاورت آن و جمع آوری وسایل کثیف در قسمت کنترل نشده موجود است. (مشاهده)</t>
  </si>
  <si>
    <t>حمام با درب تخت رو (برای بیماران کمایی) به همراه سرویس بهداشتی با امکان ورود ویلچر جهت بیماران (درفضای کنترل شده) موجود است. (مشاهده)</t>
  </si>
  <si>
    <t>وجود راهرو مشاهده یا فضای انتظار همراهان مجهز به دوربین موجود است. (مشاهده)</t>
  </si>
  <si>
    <t>طراحی  مناسب روشنایی فضای بستری (عدم تابش نور مستقیم  به بیماران و ترجیحاً استفاده ازچراغ موضعی کنسول) (مشاهده)</t>
  </si>
  <si>
    <t>دیوار ها و مصالح مقاوم در برابر آتش سوزی  بوده و از  مصالح دودزا در صورت بروز سوختگی استفاده نشده است. (مشاهده)</t>
  </si>
  <si>
    <t>تخصصی بخش ICU</t>
  </si>
  <si>
    <r>
      <t xml:space="preserve">مراقبت هاي پرستاري كامل از بیماران بیهوش و بي حركت توسط پرستاران و كمک بهیاران انجام مي شود. (فیدینگ، انجام دهانشویه، ساكشن ترشحات ، شستشوي پرینه، پانسمان محل هاي </t>
    </r>
    <r>
      <rPr>
        <b/>
        <sz val="12"/>
        <color rgb="FF000000"/>
        <rFont val="B Nazanin"/>
        <charset val="178"/>
      </rPr>
      <t xml:space="preserve">رگ گیری ، مراقبت از چشمها، تغییر </t>
    </r>
    <r>
      <rPr>
        <b/>
        <sz val="12"/>
        <color theme="1"/>
        <rFont val="B Nazanin"/>
        <charset val="178"/>
      </rPr>
      <t>پوزیشن و بهداشت فردي)  (مصاحبه، مستند و مشاهده)</t>
    </r>
  </si>
  <si>
    <t>شستشو و ضدعفونی ونتیلاتور و سایر دستگاهها  بصورت اصولی و طبق روش اجرایی تدوین شده انجام می گیرد. (مصاحبه و مشاهده)</t>
  </si>
  <si>
    <t>پرستاران در مورد نحوه کارکرد دستگاه ونتیلاتور، تنظیمات ابتدایی آن، مراقبت از لوله تراشه و تراکئوستومی، مراقبت های بعد از Weaning، اصول صحیح ساکشن کردن بیمار و عوارض ساکشن تراکیال از جمله پنومونی و... آگاهی دارند و در گزارش های پرستاری به درستی ثبت کرده اند.  (مصاحبه، مستند و مشاهده)</t>
  </si>
  <si>
    <t>میزان آگاهی و عملکرد پرستاران در مورد اصول صحیح محاسبات دارویی، تهیه و رقیق نمودن و تزریق و نگهداری، اثرات و عوارض جانبی داروها با هم منطبق است.  (مصاحبه، مستند و مشاهده)</t>
  </si>
  <si>
    <t>میزان آگاهی و عملکرد پرستاران در مورد اصول صحیح خون گیری شریانی، تحلیل نتایج آزمایش گازهای خون شریانی و سایر آزمایش های خونی معمول با هم منطبق است.  (مصاحبه، مستند و مشاهده)</t>
  </si>
  <si>
    <t>پرستاران بر حسب مورد و تخصص بخش، در مورد نحوه مراقبت پرستاری از بیماران دارای چست تیوب، CVL، EVD، TPM و سایر اتصالات بیمار اعم از میکروست، آنژیوکت، فیدینگ تیوب، سوند ها و لوله های تنفسی آگاهی دارند و مطابق با دستورالعمل اجرا می کنند.  (مصاحبه، مستند و مشاهده)</t>
  </si>
  <si>
    <t>پرستاران در مورد استقرار سیستم هموویژلانس، ترانسفوزیون خون و فراورده های خونی، عوارض حین و بعد از ترانسفوزیون، اقدامات و مراقبت های لازم در بروز عوارض آگاهی داشته و به درستی ثبت می کنند.  (مصاحبه، مستند و مشاهده)</t>
  </si>
  <si>
    <t xml:space="preserve">نحوه کارکرد و تنظیم پمپ های انفوزیون </t>
  </si>
  <si>
    <t>فیزیوتراپی اندام ها و قفسه سینه در بیماران تحت ونتیلاتور، همی/کوادری پلژی و بیماران با سطح هوشیاری پایین توسط پرستاران و یا کارشناس فیزیوتراپی به صورت مداوم انجام می شود. (مصاحبه، مستند و مشاهده)</t>
  </si>
  <si>
    <t>در صورت بروز زخم فشاری، مراقبت تخصصی و بررسی پاسخ به درمان به عمل آمده و آموزش هاي ضروري به بیمار و خانواده آن حین انتقال یا ترخیص صورت مي گیرد (مشاهده بیماران دارای زخم فشاری و بررسی مستندات در پرونده آنها). 
پرسنل از اصول مراقبت از پوست، ارزیابی اولیه و مستمر از نظر بروز صدمات فشاری، وضعیت(Position) مناسب بیمار بر حسب مورد، پیگیری درمان و انجام مراقبت تخصصی از زخم ها آگاهی دارند. (مصاحبه، مستند و مشاهده)</t>
  </si>
  <si>
    <t>طی بررسی مستمر توسط پرستاران، نیازهای بیماران بستری شناسایی شده و اقدامات مناسب با نیازهای بیماران انجام و در گزارش پرستاری ثبت می شود. (مصاحبه، مستند و مشاهده)</t>
  </si>
  <si>
    <t>توالی منظم گزارش نویسی پرستاری در ICU، سیر بهبودی (پیشرفت یا پسرفت بهبودی) بیماران را نشان می دهد. (مستند)</t>
  </si>
  <si>
    <t>تخصصی بخش ccu</t>
  </si>
  <si>
    <r>
      <t xml:space="preserve">مراقبت هاي پرستاري كامل از بیماران بیهوش و بي حركت توسط پرستاران و كمک بهیاران انجام مي شود. (فیدینگ، انجام دهانشویه، ساكشن ترشحات ، شستشوي پرینه، پانسمان محل هاي </t>
    </r>
    <r>
      <rPr>
        <b/>
        <sz val="12"/>
        <color rgb="FF000000"/>
        <rFont val="B Nazanin"/>
        <charset val="178"/>
      </rPr>
      <t xml:space="preserve">رگ گیری، مراقبت از چشم ها، تغییر </t>
    </r>
    <r>
      <rPr>
        <b/>
        <sz val="12"/>
        <color theme="1"/>
        <rFont val="B Nazanin"/>
        <charset val="178"/>
      </rPr>
      <t>پوزیشن و بهداشت فردي و...) (مصاحبه و مشاهده)</t>
    </r>
  </si>
  <si>
    <t>پرستار از بیماری های قلبی(پریکاردیت، افیوژن پریکارد، تامپوناد قلبی و...)آگاهی دارد. (مصاحبه و مشاهده)</t>
  </si>
  <si>
    <t>پرستارریتم قلبی طبیعی را شناخته و از روشهای تشخیص و درمان آریتمی ها آگاهی دارد. (مصاحبه و مشاهده)</t>
  </si>
  <si>
    <t>پرستار از نحوه صحیح تزریق داروی ترومبولیتیک و عوارض جانبی آن اطلاع دارد و طبق آن عمل می کند. (مصاحبه و مشاهده)</t>
  </si>
  <si>
    <t>پرستار از مراقبت های بیمار مبتلا به آنژین صدری، MI، نارسائی قلبی و ادم ریه  آگاهی دارد  و طبق آن عمل می کند. (مصاحبه و مشاهده)</t>
  </si>
  <si>
    <t>پرستار از مراقبت های بیمار مبتلا به شوک کاردیوژنیک و نارسائی حاد کلیه آگاهی دارد و طبق آن عمل می کند. (مصاحبه و مشاهده)</t>
  </si>
  <si>
    <t>پرستاردر مورد مراقبت های قبل و بعد بیمار تحت آنژیوپلاستی / آنژیوگرافی آگاهی دارد و طبق آن عمل می کند. (مصاحبه و مشاهده)</t>
  </si>
  <si>
    <t xml:space="preserve">پرستار در مورد مراقبت از بیمار تحت بالون پمپ و ضربان ساز آگاهی داشته و طبق آن عمل می کند. (مصاحبه و مشاهده) </t>
  </si>
  <si>
    <t>چست لیدهای متصل به بیمار، به لحاظ مراقبت از پوست روزانه تعویض می گردد. (مصاحبه و مشاهده)</t>
  </si>
  <si>
    <t>پرستار مراقبت های حین تجویز داروهای ترومبولیتیک آگاهی دارد و مطابق با آن عمل می کند. (مصاحبه و مشاهده)</t>
  </si>
  <si>
    <t xml:space="preserve">تخصصی پرستاران ICU جراحی قلب </t>
  </si>
  <si>
    <t>میزان آگاهی و عملکرد پرستاران  مرتبط با الکترو کاردیوگرافی (EKG)</t>
  </si>
  <si>
    <r>
      <t xml:space="preserve">تعیین اجزاء </t>
    </r>
    <r>
      <rPr>
        <b/>
        <sz val="12"/>
        <color rgb="FF000000"/>
        <rFont val="Calibri"/>
        <family val="2"/>
        <scheme val="minor"/>
      </rPr>
      <t>ECG (P-Q-R-S-T</t>
    </r>
    <r>
      <rPr>
        <b/>
        <sz val="12"/>
        <color rgb="FF000000"/>
        <rFont val="B Nazanin"/>
        <charset val="178"/>
      </rPr>
      <t>-</t>
    </r>
    <r>
      <rPr>
        <b/>
        <sz val="12"/>
        <color rgb="FF000000"/>
        <rFont val="Times New Roman"/>
        <family val="1"/>
      </rPr>
      <t>…</t>
    </r>
    <r>
      <rPr>
        <b/>
        <sz val="12"/>
        <color rgb="FF000000"/>
        <rFont val="B Nazanin"/>
        <charset val="178"/>
      </rPr>
      <t>) ،</t>
    </r>
  </si>
  <si>
    <r>
      <t>تعیین تعدادضربان قلب از روی</t>
    </r>
    <r>
      <rPr>
        <b/>
        <sz val="12"/>
        <color rgb="FF000000"/>
        <rFont val="Calibri"/>
        <family val="2"/>
        <scheme val="minor"/>
      </rPr>
      <t>EKG</t>
    </r>
  </si>
  <si>
    <t>تعیین ریتم قلب و انواع آریتمی ها (بطنی و دهلیزی)</t>
  </si>
  <si>
    <t>تعیین اختلالات هدایتی (انواع بلوک ها )</t>
  </si>
  <si>
    <r>
      <t xml:space="preserve">تعیین ایسکمی ،ضایعه و </t>
    </r>
    <r>
      <rPr>
        <b/>
        <sz val="12"/>
        <color rgb="FF000000"/>
        <rFont val="Calibri"/>
        <family val="2"/>
        <scheme val="minor"/>
      </rPr>
      <t>MI</t>
    </r>
  </si>
  <si>
    <t xml:space="preserve">تعیین اتساع دهلیزی ، هیپرتروفی بطنی   </t>
  </si>
  <si>
    <r>
      <t xml:space="preserve">تغییرات </t>
    </r>
    <r>
      <rPr>
        <b/>
        <sz val="12"/>
        <color rgb="FF000000"/>
        <rFont val="Calibri"/>
        <family val="2"/>
        <scheme val="minor"/>
      </rPr>
      <t>EKG</t>
    </r>
    <r>
      <rPr>
        <b/>
        <sz val="12"/>
        <color rgb="FF000000"/>
        <rFont val="B Nazanin"/>
        <charset val="178"/>
      </rPr>
      <t xml:space="preserve"> و اختلالات الکترولیتی</t>
    </r>
  </si>
  <si>
    <t xml:space="preserve">دارو درمانی آریتمی ها </t>
  </si>
  <si>
    <t>میزان آگاهی و عملکرد پرستاران  مرتبط با کنترل همودینامیک (تهاجمی و غیر تهاجمی)</t>
  </si>
  <si>
    <t>کنترل فشار خون غیرتهاجمی (NIBP)</t>
  </si>
  <si>
    <t>کنترل فشار خون تهاجمی (IBP)</t>
  </si>
  <si>
    <t xml:space="preserve">کمک در کار گذاری کاتترهای شریانی و وریدهای مرکزی </t>
  </si>
  <si>
    <t>کنترل فشار خون شریان ریوی (PAWP) و فشار ورید مرکزی (CVP)</t>
  </si>
  <si>
    <t xml:space="preserve">تنظیم Zero کردن و کالیبراسیون ترانس دیوسر </t>
  </si>
  <si>
    <t xml:space="preserve">تعیین اشکال امواج فشارهای نرمال </t>
  </si>
  <si>
    <t xml:space="preserve">تفسیر وضعیت همودینامیک بیمار </t>
  </si>
  <si>
    <t xml:space="preserve">کنترل عوارض مانیتورینگ همودینامیکی غیر تهاجمی </t>
  </si>
  <si>
    <t>میزان آگاهی و عملکرد پرستاران  مرتبط با پیس میکر</t>
  </si>
  <si>
    <t xml:space="preserve">تنظیم و کاربری پیس میکر اکسترنال </t>
  </si>
  <si>
    <t>دانش و مهارت تعویض باطری ژنراتور پیس میکر موقت</t>
  </si>
  <si>
    <t>دانش و مهارت وصل ژنراتور موقت به الکترود پیس میکر اپیکاردیال</t>
  </si>
  <si>
    <t xml:space="preserve">تنظیم و استفاده از پیس میکر موقت اپی کاردیال </t>
  </si>
  <si>
    <t>تنظیم و استفاده از پیس میکر موقت اندوکاردیال (داخل وریدی)</t>
  </si>
  <si>
    <t>کنترل کارکرد و عوارض پیس میکر از روی ECG</t>
  </si>
  <si>
    <t xml:space="preserve">کمک در اجرای پروسیجر ها </t>
  </si>
  <si>
    <t xml:space="preserve">آماده سازی وسایل و کمک در در انجام پریکاردیوسنتز </t>
  </si>
  <si>
    <t>آماده سازی وسایل و کمک در در انجام توراکوسنتز</t>
  </si>
  <si>
    <t xml:space="preserve">آماده سازی وسایل و کمک در انجام کارگذاری کاتتر دیالیز </t>
  </si>
  <si>
    <t xml:space="preserve">آماده سازی وسایل و کمک در در انجام کارگذاری بالن پمپ داخل آئورتی  </t>
  </si>
  <si>
    <t>میزان آگاهی و عملکرد پرستاران  مرتبط با پمپ داخل آئورتی (IABP)</t>
  </si>
  <si>
    <t xml:space="preserve">آشنایی با نحوه ی کار IABPو تنظیم و کاربرد دستگاه </t>
  </si>
  <si>
    <t>مراقبت از بیمار تحت IABP</t>
  </si>
  <si>
    <t xml:space="preserve">آشنایی با عوارض  IABP  و کنترل عوارض </t>
  </si>
  <si>
    <t xml:space="preserve">میزان آگاهی و عملکرد پرستاران  مرتبط با مراقبت های بعد از اعمال جراحی قلب </t>
  </si>
  <si>
    <t xml:space="preserve">مراقبت های عمومی بعد از جراحی قلب (تحویل گرفتن بیمار از اتاق عمل ، انجام اعمال مراقبتی بعد از پذیرش شامل مانیتورینگ قلبی، فشار خون و CVP،
 ونتیلاسیون ،کنترل کارکرد لوله های سینه ، سوند مثانه و معده ، گرفتن ECG و CXR وABG ، تنظیم مختصات ونتیلاتور ، اخذ خون جهت آزمایشات </t>
  </si>
  <si>
    <t>مراقبت از بیمار بعد از عمل جراحی CABG</t>
  </si>
  <si>
    <t>مراقبت از بیمار بعد از عمل جراحی دریچه</t>
  </si>
  <si>
    <t>مراقبت از بیمار بعد از عمل جراحی دیسکسیون آئورت</t>
  </si>
  <si>
    <t>مراقبت از بیمار بعد از عمل جراحی ROSS</t>
  </si>
  <si>
    <t>مراقبت از بیمار بعد از عمل جراحی بنتال</t>
  </si>
  <si>
    <t>مراقبت از بیمار بعد از عمل جراحی اندارترکتومی</t>
  </si>
  <si>
    <t xml:space="preserve">مراقبت از بیمار بعد از عمل جراحی توده های قلبی </t>
  </si>
  <si>
    <t>مراقبت از بیمار بعد از عمل جراحی اختلالات مادرزادی قلبی</t>
  </si>
  <si>
    <t xml:space="preserve">مدیاستینیت و مراقبت های مربوطه </t>
  </si>
  <si>
    <t xml:space="preserve">میزان آگاهی و عملکرد پرستاران  مرتبط با کنترل عوارض جراحی های قلبی </t>
  </si>
  <si>
    <t>خونریزی ها</t>
  </si>
  <si>
    <t xml:space="preserve">آریتمی ها </t>
  </si>
  <si>
    <t xml:space="preserve">ارست قلبی </t>
  </si>
  <si>
    <t xml:space="preserve">افیوزن پریکارد و تامپوناد قلبی </t>
  </si>
  <si>
    <t xml:space="preserve">اختلالات عملکردی قلبی </t>
  </si>
  <si>
    <t>سندرم بعد از پریکاردیوتومی</t>
  </si>
  <si>
    <t xml:space="preserve">مغزی - عصبی </t>
  </si>
  <si>
    <t xml:space="preserve">گوارشی </t>
  </si>
  <si>
    <t xml:space="preserve">کلیوی </t>
  </si>
  <si>
    <t xml:space="preserve">ریوی </t>
  </si>
  <si>
    <t xml:space="preserve"> عفونت (استرنوم و پا)</t>
  </si>
  <si>
    <t xml:space="preserve">میزان آگاهی و عملکرد پرستاران  مرتبط با باز کردن اورژانسی سینه  </t>
  </si>
  <si>
    <t>آماده کردن وسایل (ست کاردیاک ارست )</t>
  </si>
  <si>
    <t xml:space="preserve">همراهی و کمک در استفاده از وسایل و تجهیزات برای باز کردن سینه </t>
  </si>
  <si>
    <t>سایر موارد</t>
  </si>
  <si>
    <t xml:space="preserve">:سایر موارد قابل بررسی </t>
  </si>
</sst>
</file>

<file path=xl/styles.xml><?xml version="1.0" encoding="utf-8"?>
<styleSheet xmlns="http://schemas.openxmlformats.org/spreadsheetml/2006/main" xmlns:mc="http://schemas.openxmlformats.org/markup-compatibility/2006" xmlns:x14ac="http://schemas.microsoft.com/office/spreadsheetml/2009/9/ac" mc:Ignorable="x14ac">
  <fonts count="74" x14ac:knownFonts="1">
    <font>
      <sz val="11"/>
      <color theme="1"/>
      <name val="Calibri"/>
      <family val="2"/>
      <scheme val="minor"/>
    </font>
    <font>
      <b/>
      <sz val="12"/>
      <name val="B Titr"/>
      <charset val="178"/>
    </font>
    <font>
      <b/>
      <sz val="18"/>
      <color rgb="FFFF0000"/>
      <name val="B Titr"/>
      <charset val="178"/>
    </font>
    <font>
      <sz val="11"/>
      <color theme="1"/>
      <name val="Calibri"/>
      <family val="2"/>
      <charset val="178"/>
      <scheme val="minor"/>
    </font>
    <font>
      <sz val="10"/>
      <color theme="1"/>
      <name val="B Titr"/>
      <charset val="178"/>
    </font>
    <font>
      <b/>
      <sz val="10"/>
      <name val="B Titr"/>
      <charset val="178"/>
    </font>
    <font>
      <sz val="9"/>
      <name val="Calibri"/>
      <family val="2"/>
      <scheme val="minor"/>
    </font>
    <font>
      <sz val="9"/>
      <name val="B Titr"/>
      <charset val="178"/>
    </font>
    <font>
      <sz val="9"/>
      <color rgb="FFFF0000"/>
      <name val="B Titr"/>
      <charset val="178"/>
    </font>
    <font>
      <sz val="9"/>
      <color theme="1"/>
      <name val="B Titr"/>
      <charset val="178"/>
    </font>
    <font>
      <b/>
      <sz val="9"/>
      <color theme="1"/>
      <name val="B Titr"/>
      <charset val="178"/>
    </font>
    <font>
      <sz val="8"/>
      <color theme="1"/>
      <name val="B Nazanin"/>
      <charset val="178"/>
    </font>
    <font>
      <sz val="7"/>
      <color theme="1"/>
      <name val="B Nazanin"/>
      <charset val="178"/>
    </font>
    <font>
      <b/>
      <sz val="8"/>
      <color theme="1"/>
      <name val="B Titr"/>
      <charset val="178"/>
    </font>
    <font>
      <b/>
      <sz val="10"/>
      <color theme="1"/>
      <name val="B Titr"/>
      <charset val="178"/>
    </font>
    <font>
      <sz val="7"/>
      <color theme="1"/>
      <name val="B Titr"/>
      <charset val="178"/>
    </font>
    <font>
      <sz val="12"/>
      <name val="B Titr"/>
      <charset val="178"/>
    </font>
    <font>
      <sz val="12"/>
      <color theme="1"/>
      <name val="B Nazanin"/>
      <charset val="178"/>
    </font>
    <font>
      <b/>
      <sz val="10"/>
      <color rgb="FF000000"/>
      <name val="B Nazanin"/>
      <charset val="178"/>
    </font>
    <font>
      <sz val="11"/>
      <color theme="1"/>
      <name val="B Nazanin"/>
      <charset val="178"/>
    </font>
    <font>
      <sz val="8"/>
      <color theme="1"/>
      <name val="B Titr"/>
      <charset val="178"/>
    </font>
    <font>
      <b/>
      <sz val="12"/>
      <color rgb="FF000000"/>
      <name val="B Titr"/>
      <charset val="178"/>
    </font>
    <font>
      <b/>
      <sz val="12"/>
      <color theme="1"/>
      <name val="B Titr"/>
      <charset val="178"/>
    </font>
    <font>
      <b/>
      <sz val="12"/>
      <color theme="1"/>
      <name val="B Nazanin"/>
      <charset val="178"/>
    </font>
    <font>
      <b/>
      <sz val="12"/>
      <color rgb="FF000000"/>
      <name val="B Nazanin"/>
      <charset val="178"/>
    </font>
    <font>
      <sz val="11"/>
      <color theme="1"/>
      <name val="B Titr"/>
      <charset val="178"/>
    </font>
    <font>
      <sz val="11"/>
      <color theme="4" tint="-0.249977111117893"/>
      <name val="Calibri"/>
      <family val="2"/>
      <scheme val="minor"/>
    </font>
    <font>
      <sz val="16"/>
      <color theme="4" tint="-0.249977111117893"/>
      <name val="B Titr"/>
      <charset val="178"/>
    </font>
    <font>
      <sz val="11"/>
      <color theme="4" tint="-0.249977111117893"/>
      <name val="B Titr"/>
      <charset val="178"/>
    </font>
    <font>
      <sz val="12"/>
      <color rgb="FFFF0000"/>
      <name val="B Titr"/>
      <charset val="178"/>
    </font>
    <font>
      <sz val="14"/>
      <name val="B Titr"/>
      <charset val="178"/>
    </font>
    <font>
      <sz val="11"/>
      <name val="B Titr"/>
      <charset val="178"/>
    </font>
    <font>
      <sz val="10"/>
      <color theme="1"/>
      <name val="B Nazanin"/>
      <charset val="178"/>
    </font>
    <font>
      <sz val="11"/>
      <color rgb="FFFF0000"/>
      <name val="Calibri"/>
      <family val="2"/>
      <scheme val="minor"/>
    </font>
    <font>
      <sz val="12"/>
      <name val="Calibri"/>
      <family val="2"/>
      <scheme val="minor"/>
    </font>
    <font>
      <sz val="18"/>
      <name val="B Titr"/>
      <charset val="178"/>
    </font>
    <font>
      <sz val="22"/>
      <color rgb="FFFF0000"/>
      <name val="B Titr"/>
      <charset val="178"/>
    </font>
    <font>
      <sz val="18"/>
      <color theme="1"/>
      <name val="B Titr"/>
      <charset val="178"/>
    </font>
    <font>
      <sz val="16"/>
      <color theme="1"/>
      <name val="B Titr"/>
      <charset val="178"/>
    </font>
    <font>
      <sz val="16"/>
      <color rgb="FF7030A0"/>
      <name val="B Titr"/>
      <charset val="178"/>
    </font>
    <font>
      <sz val="12"/>
      <color theme="1"/>
      <name val="B Titr"/>
      <charset val="178"/>
    </font>
    <font>
      <u/>
      <sz val="11"/>
      <color theme="10"/>
      <name val="Calibri"/>
      <family val="2"/>
      <scheme val="minor"/>
    </font>
    <font>
      <b/>
      <sz val="12"/>
      <name val="B Nazanin"/>
      <charset val="178"/>
    </font>
    <font>
      <sz val="10"/>
      <name val="B Titr"/>
      <charset val="178"/>
    </font>
    <font>
      <b/>
      <sz val="9"/>
      <color theme="1"/>
      <name val="Tahoma"/>
      <family val="2"/>
    </font>
    <font>
      <sz val="9"/>
      <color theme="1"/>
      <name val="B Nazanin"/>
      <charset val="178"/>
    </font>
    <font>
      <sz val="9"/>
      <color theme="1"/>
      <name val="Times New Roman"/>
      <family val="1"/>
    </font>
    <font>
      <b/>
      <sz val="11"/>
      <color rgb="FF000000"/>
      <name val="B Nazanin"/>
      <charset val="178"/>
    </font>
    <font>
      <b/>
      <sz val="11"/>
      <color theme="1"/>
      <name val="B Nazanin"/>
      <charset val="178"/>
    </font>
    <font>
      <b/>
      <sz val="11"/>
      <name val="B Nazanin"/>
      <charset val="178"/>
    </font>
    <font>
      <b/>
      <u/>
      <sz val="11"/>
      <color theme="1"/>
      <name val="B Nazanin"/>
      <charset val="178"/>
    </font>
    <font>
      <b/>
      <i/>
      <u/>
      <sz val="11"/>
      <color theme="1"/>
      <name val="B Nazanin"/>
      <charset val="178"/>
    </font>
    <font>
      <b/>
      <i/>
      <u/>
      <sz val="11"/>
      <color rgb="FF000000"/>
      <name val="B Nazanin"/>
      <charset val="178"/>
    </font>
    <font>
      <b/>
      <u/>
      <sz val="11"/>
      <color rgb="FF000000"/>
      <name val="B Nazanin"/>
      <charset val="178"/>
    </font>
    <font>
      <b/>
      <sz val="12"/>
      <color rgb="FFC00000"/>
      <name val="B Titr"/>
      <charset val="178"/>
    </font>
    <font>
      <sz val="20"/>
      <color rgb="FFFF0000"/>
      <name val="B Titr"/>
      <charset val="178"/>
    </font>
    <font>
      <sz val="16"/>
      <color rgb="FFFF0000"/>
      <name val="B Titr"/>
      <charset val="178"/>
    </font>
    <font>
      <b/>
      <sz val="11"/>
      <color rgb="FF002060"/>
      <name val="B Nazanin"/>
      <charset val="178"/>
    </font>
    <font>
      <b/>
      <sz val="8"/>
      <color rgb="FF000000"/>
      <name val="B Nazanin"/>
      <charset val="178"/>
    </font>
    <font>
      <b/>
      <sz val="11"/>
      <color rgb="FFFF0000"/>
      <name val="B Nazanin"/>
      <charset val="178"/>
    </font>
    <font>
      <sz val="11"/>
      <color rgb="FFFF0000"/>
      <name val="B Nazanin"/>
      <charset val="178"/>
    </font>
    <font>
      <b/>
      <sz val="14"/>
      <color theme="1"/>
      <name val="B Nazanin"/>
      <charset val="178"/>
    </font>
    <font>
      <sz val="10"/>
      <color rgb="FFFF0000"/>
      <name val="B Titr"/>
      <charset val="178"/>
    </font>
    <font>
      <b/>
      <sz val="10"/>
      <color rgb="FF000000"/>
      <name val="B Titr"/>
      <charset val="178"/>
    </font>
    <font>
      <b/>
      <sz val="8"/>
      <color theme="1"/>
      <name val="B Nazanin"/>
      <charset val="178"/>
    </font>
    <font>
      <sz val="8"/>
      <color rgb="FF000000"/>
      <name val="B Titr"/>
      <charset val="178"/>
    </font>
    <font>
      <sz val="8"/>
      <color rgb="FF000000"/>
      <name val="B Nazanin"/>
      <charset val="178"/>
    </font>
    <font>
      <b/>
      <u/>
      <sz val="12"/>
      <color theme="1"/>
      <name val="B Nazanin"/>
      <charset val="178"/>
    </font>
    <font>
      <sz val="12"/>
      <color rgb="FF000000"/>
      <name val="B Nazanin"/>
      <charset val="178"/>
    </font>
    <font>
      <b/>
      <sz val="9"/>
      <color theme="1"/>
      <name val="B Nazanin"/>
      <charset val="178"/>
    </font>
    <font>
      <b/>
      <sz val="9"/>
      <color theme="1"/>
      <name val="Times New Roman"/>
      <family val="1"/>
    </font>
    <font>
      <b/>
      <sz val="11"/>
      <color rgb="FF000000"/>
      <name val="B Titr"/>
      <charset val="178"/>
    </font>
    <font>
      <b/>
      <sz val="12"/>
      <color rgb="FF000000"/>
      <name val="Calibri"/>
      <family val="2"/>
      <scheme val="minor"/>
    </font>
    <font>
      <b/>
      <sz val="12"/>
      <color rgb="FF000000"/>
      <name val="Times New Roman"/>
      <family val="1"/>
    </font>
  </fonts>
  <fills count="12">
    <fill>
      <patternFill patternType="none"/>
    </fill>
    <fill>
      <patternFill patternType="gray125"/>
    </fill>
    <fill>
      <patternFill patternType="solid">
        <fgColor theme="0"/>
        <bgColor indexed="64"/>
      </patternFill>
    </fill>
    <fill>
      <patternFill patternType="solid">
        <fgColor rgb="FFBAFF8B"/>
        <bgColor indexed="64"/>
      </patternFill>
    </fill>
    <fill>
      <patternFill patternType="solid">
        <fgColor theme="7" tint="0.79998168889431442"/>
        <bgColor indexed="64"/>
      </patternFill>
    </fill>
    <fill>
      <patternFill patternType="solid">
        <fgColor rgb="FFFFF2CC"/>
        <bgColor indexed="64"/>
      </patternFill>
    </fill>
    <fill>
      <patternFill patternType="solid">
        <fgColor theme="4" tint="0.79998168889431442"/>
        <bgColor indexed="64"/>
      </patternFill>
    </fill>
    <fill>
      <patternFill patternType="solid">
        <fgColor rgb="FFFFFFFF"/>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CC99"/>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s>
  <cellStyleXfs count="4">
    <xf numFmtId="0" fontId="0" fillId="0" borderId="0"/>
    <xf numFmtId="0" fontId="3" fillId="0" borderId="0"/>
    <xf numFmtId="9" fontId="3" fillId="0" borderId="0" applyFont="0" applyFill="0" applyBorder="0" applyAlignment="0" applyProtection="0"/>
    <xf numFmtId="0" fontId="41" fillId="0" borderId="0" applyNumberFormat="0" applyFill="0" applyBorder="0" applyAlignment="0" applyProtection="0"/>
  </cellStyleXfs>
  <cellXfs count="349">
    <xf numFmtId="0" fontId="0" fillId="0" borderId="0" xfId="0"/>
    <xf numFmtId="0" fontId="0" fillId="0" borderId="0" xfId="0"/>
    <xf numFmtId="1" fontId="5" fillId="0" borderId="1" xfId="0" applyNumberFormat="1" applyFont="1" applyBorder="1" applyAlignment="1">
      <alignment horizontal="center" vertical="center" wrapText="1" readingOrder="2"/>
    </xf>
    <xf numFmtId="0" fontId="7" fillId="4" borderId="9" xfId="0" applyFont="1" applyFill="1" applyBorder="1" applyAlignment="1">
      <alignment horizontal="right" vertical="center" wrapText="1"/>
    </xf>
    <xf numFmtId="0" fontId="7" fillId="4" borderId="1" xfId="0" applyFont="1" applyFill="1" applyBorder="1" applyAlignment="1">
      <alignment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9" fillId="4" borderId="1" xfId="0" applyFont="1" applyFill="1" applyBorder="1" applyAlignment="1">
      <alignment horizontal="center" vertical="center" wrapText="1" readingOrder="2"/>
    </xf>
    <xf numFmtId="2" fontId="10" fillId="4" borderId="1" xfId="0" applyNumberFormat="1" applyFont="1" applyFill="1" applyBorder="1" applyAlignment="1">
      <alignment horizontal="center" vertical="center" wrapText="1" readingOrder="2"/>
    </xf>
    <xf numFmtId="0" fontId="10" fillId="4" borderId="6" xfId="0" applyFont="1" applyFill="1" applyBorder="1" applyAlignment="1">
      <alignment horizontal="center" vertical="center" wrapText="1" readingOrder="2"/>
    </xf>
    <xf numFmtId="2" fontId="11" fillId="0" borderId="1" xfId="0" applyNumberFormat="1" applyFont="1" applyBorder="1" applyAlignment="1">
      <alignment horizontal="center" vertical="center" wrapText="1" readingOrder="2"/>
    </xf>
    <xf numFmtId="0" fontId="13" fillId="4" borderId="1" xfId="0" applyFont="1" applyFill="1" applyBorder="1" applyAlignment="1">
      <alignment horizontal="center" vertical="center" wrapText="1" readingOrder="2"/>
    </xf>
    <xf numFmtId="0" fontId="14" fillId="0" borderId="0" xfId="0" applyFont="1" applyAlignment="1">
      <alignment horizontal="center" vertical="center"/>
    </xf>
    <xf numFmtId="0" fontId="15" fillId="2" borderId="1" xfId="0" applyFont="1" applyFill="1" applyBorder="1" applyAlignment="1">
      <alignment horizontal="center" vertical="center" wrapText="1" readingOrder="2"/>
    </xf>
    <xf numFmtId="0" fontId="10" fillId="4" borderId="13" xfId="0" applyFont="1" applyFill="1" applyBorder="1" applyAlignment="1">
      <alignment horizontal="center" vertical="center" wrapText="1" readingOrder="2"/>
    </xf>
    <xf numFmtId="0" fontId="19" fillId="0" borderId="0" xfId="0" applyFont="1"/>
    <xf numFmtId="0" fontId="20" fillId="2" borderId="1" xfId="0" applyFont="1" applyFill="1" applyBorder="1" applyAlignment="1">
      <alignment horizontal="center" vertical="center"/>
    </xf>
    <xf numFmtId="0" fontId="18" fillId="7" borderId="1" xfId="0"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wrapText="1"/>
      <protection locked="0"/>
    </xf>
    <xf numFmtId="0" fontId="0" fillId="8" borderId="0" xfId="0" applyFill="1"/>
    <xf numFmtId="2" fontId="32" fillId="0" borderId="1" xfId="0" applyNumberFormat="1" applyFont="1" applyBorder="1" applyAlignment="1">
      <alignment horizontal="center" vertical="center" wrapText="1" readingOrder="2"/>
    </xf>
    <xf numFmtId="0" fontId="38" fillId="9" borderId="11" xfId="0" applyFont="1" applyFill="1" applyBorder="1" applyAlignment="1" applyProtection="1">
      <alignment horizontal="center" vertical="center"/>
    </xf>
    <xf numFmtId="1" fontId="39" fillId="9" borderId="1" xfId="0" applyNumberFormat="1" applyFont="1" applyFill="1" applyBorder="1" applyAlignment="1" applyProtection="1">
      <alignment horizontal="center" vertical="center" wrapText="1"/>
    </xf>
    <xf numFmtId="0" fontId="38" fillId="9" borderId="1" xfId="0" applyFont="1" applyFill="1" applyBorder="1" applyAlignment="1" applyProtection="1">
      <alignment horizontal="center" vertical="center" wrapText="1"/>
    </xf>
    <xf numFmtId="0" fontId="30" fillId="9" borderId="11" xfId="0" applyFont="1" applyFill="1" applyBorder="1" applyAlignment="1" applyProtection="1">
      <alignment horizontal="center" vertical="center" wrapText="1" readingOrder="2"/>
    </xf>
    <xf numFmtId="0" fontId="30" fillId="9" borderId="1" xfId="0" applyFont="1" applyFill="1" applyBorder="1" applyAlignment="1" applyProtection="1">
      <alignment horizontal="center" vertical="center" wrapText="1" readingOrder="2"/>
    </xf>
    <xf numFmtId="0" fontId="30" fillId="9" borderId="1" xfId="0" applyFont="1" applyFill="1" applyBorder="1" applyAlignment="1" applyProtection="1">
      <alignment horizontal="center" vertical="center" wrapText="1"/>
    </xf>
    <xf numFmtId="0" fontId="30" fillId="9" borderId="6" xfId="0" applyFont="1" applyFill="1" applyBorder="1" applyAlignment="1" applyProtection="1">
      <alignment horizontal="center" vertical="center" wrapText="1"/>
    </xf>
    <xf numFmtId="0" fontId="40" fillId="2" borderId="11" xfId="0" applyFont="1" applyFill="1" applyBorder="1" applyAlignment="1" applyProtection="1">
      <alignment horizontal="center" vertical="center"/>
    </xf>
    <xf numFmtId="0" fontId="40" fillId="2" borderId="1" xfId="0" applyFont="1" applyFill="1" applyBorder="1" applyAlignment="1">
      <alignment horizontal="center" vertical="center"/>
    </xf>
    <xf numFmtId="2" fontId="22" fillId="2" borderId="1" xfId="3" applyNumberFormat="1" applyFont="1" applyFill="1" applyBorder="1" applyAlignment="1" applyProtection="1">
      <alignment horizontal="center" vertical="center"/>
    </xf>
    <xf numFmtId="0" fontId="0" fillId="2" borderId="4" xfId="0" applyFill="1" applyBorder="1" applyProtection="1"/>
    <xf numFmtId="0" fontId="0" fillId="2" borderId="0" xfId="0" applyFill="1" applyBorder="1" applyProtection="1"/>
    <xf numFmtId="0" fontId="33" fillId="2" borderId="0" xfId="0" applyFont="1" applyFill="1" applyProtection="1"/>
    <xf numFmtId="0" fontId="0" fillId="2" borderId="0" xfId="0" applyFill="1" applyProtection="1"/>
    <xf numFmtId="0" fontId="0" fillId="10" borderId="4" xfId="0" applyFill="1" applyBorder="1" applyProtection="1"/>
    <xf numFmtId="0" fontId="0" fillId="10" borderId="0" xfId="0" applyFill="1" applyBorder="1" applyProtection="1"/>
    <xf numFmtId="0" fontId="33" fillId="0" borderId="0" xfId="0" applyFont="1" applyProtection="1"/>
    <xf numFmtId="0" fontId="0" fillId="10" borderId="5" xfId="0" applyFill="1" applyBorder="1" applyProtection="1"/>
    <xf numFmtId="0" fontId="1" fillId="3" borderId="1" xfId="0" applyFont="1" applyFill="1" applyBorder="1" applyAlignment="1">
      <alignment horizontal="center" vertical="center" wrapText="1"/>
    </xf>
    <xf numFmtId="0" fontId="16" fillId="4" borderId="12" xfId="0" applyFont="1" applyFill="1" applyBorder="1" applyAlignment="1" applyProtection="1">
      <alignment horizontal="center" vertical="center" wrapText="1"/>
    </xf>
    <xf numFmtId="0" fontId="16" fillId="4" borderId="1" xfId="0" applyFont="1" applyFill="1" applyBorder="1" applyAlignment="1" applyProtection="1">
      <alignment horizontal="right" vertical="center" wrapText="1"/>
    </xf>
    <xf numFmtId="0" fontId="16" fillId="4" borderId="1" xfId="0" applyFont="1" applyFill="1" applyBorder="1" applyAlignment="1" applyProtection="1">
      <alignment horizontal="center" vertical="center" wrapText="1" readingOrder="2"/>
    </xf>
    <xf numFmtId="0" fontId="43" fillId="4" borderId="1"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0" fontId="1" fillId="3" borderId="1" xfId="0" applyFont="1" applyFill="1" applyBorder="1" applyAlignment="1">
      <alignment horizontal="center" vertical="center" wrapText="1" readingOrder="2"/>
    </xf>
    <xf numFmtId="0" fontId="24" fillId="2" borderId="1" xfId="0" applyFont="1" applyFill="1" applyBorder="1" applyAlignment="1" applyProtection="1">
      <alignment horizontal="center" vertical="center" wrapText="1" readingOrder="2"/>
      <protection locked="0"/>
    </xf>
    <xf numFmtId="0" fontId="24" fillId="2" borderId="1" xfId="0" applyFont="1" applyFill="1" applyBorder="1" applyAlignment="1" applyProtection="1">
      <alignment horizontal="center" vertical="center" wrapText="1" readingOrder="2"/>
    </xf>
    <xf numFmtId="0" fontId="42" fillId="2" borderId="1" xfId="0" applyFont="1" applyFill="1" applyBorder="1" applyAlignment="1" applyProtection="1">
      <alignment horizontal="center" vertical="center" wrapText="1"/>
      <protection locked="0"/>
    </xf>
    <xf numFmtId="0" fontId="44" fillId="2" borderId="0" xfId="0" applyFont="1" applyFill="1" applyAlignment="1">
      <alignment vertical="center" readingOrder="2"/>
    </xf>
    <xf numFmtId="0" fontId="45" fillId="2" borderId="24" xfId="0" applyFont="1" applyFill="1" applyBorder="1" applyAlignment="1">
      <alignment horizontal="right" vertical="center"/>
    </xf>
    <xf numFmtId="0" fontId="10" fillId="2" borderId="24" xfId="0" applyFont="1" applyFill="1" applyBorder="1" applyAlignment="1">
      <alignment horizontal="right" vertical="center" readingOrder="2"/>
    </xf>
    <xf numFmtId="0" fontId="45" fillId="2" borderId="1" xfId="0" applyFont="1" applyFill="1" applyBorder="1" applyAlignment="1">
      <alignment vertical="center"/>
    </xf>
    <xf numFmtId="0" fontId="45" fillId="2" borderId="24" xfId="0" applyFont="1" applyFill="1" applyBorder="1" applyAlignment="1">
      <alignment vertical="center"/>
    </xf>
    <xf numFmtId="0" fontId="45" fillId="2" borderId="24" xfId="0" applyFont="1" applyFill="1" applyBorder="1" applyAlignment="1">
      <alignment horizontal="right" vertical="center" readingOrder="2"/>
    </xf>
    <xf numFmtId="0" fontId="45" fillId="2" borderId="25" xfId="0" applyFont="1" applyFill="1" applyBorder="1" applyAlignment="1">
      <alignment vertical="center"/>
    </xf>
    <xf numFmtId="0" fontId="25" fillId="0" borderId="0" xfId="0" applyFont="1" applyAlignment="1">
      <alignment vertical="center" readingOrder="2"/>
    </xf>
    <xf numFmtId="0" fontId="24" fillId="0" borderId="1" xfId="0" applyFont="1" applyBorder="1" applyAlignment="1" applyProtection="1">
      <alignment horizontal="center" vertical="center" wrapText="1"/>
    </xf>
    <xf numFmtId="0" fontId="24" fillId="0" borderId="1" xfId="0" applyFont="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readingOrder="2"/>
    </xf>
    <xf numFmtId="0" fontId="1" fillId="3" borderId="1" xfId="0" applyFont="1" applyFill="1" applyBorder="1" applyAlignment="1" applyProtection="1">
      <alignment horizontal="center" vertical="center" wrapText="1"/>
    </xf>
    <xf numFmtId="0" fontId="40" fillId="10" borderId="11" xfId="0" applyFont="1" applyFill="1" applyBorder="1" applyAlignment="1" applyProtection="1">
      <alignment horizontal="center" vertical="center"/>
    </xf>
    <xf numFmtId="0" fontId="40" fillId="10" borderId="1" xfId="0" applyFont="1" applyFill="1" applyBorder="1" applyAlignment="1">
      <alignment horizontal="center" vertical="center"/>
    </xf>
    <xf numFmtId="2" fontId="22" fillId="10" borderId="1" xfId="3" applyNumberFormat="1" applyFont="1" applyFill="1" applyBorder="1" applyAlignment="1" applyProtection="1">
      <alignment horizontal="center" vertical="center"/>
    </xf>
    <xf numFmtId="2" fontId="48" fillId="0" borderId="1" xfId="0" applyNumberFormat="1" applyFont="1" applyBorder="1" applyAlignment="1">
      <alignment horizontal="center" vertical="center" wrapText="1" readingOrder="2"/>
    </xf>
    <xf numFmtId="2" fontId="48" fillId="0" borderId="1" xfId="0" applyNumberFormat="1" applyFont="1" applyBorder="1" applyAlignment="1">
      <alignment horizontal="right" vertical="center" wrapText="1" readingOrder="2"/>
    </xf>
    <xf numFmtId="2" fontId="49" fillId="0" borderId="1" xfId="0" applyNumberFormat="1" applyFont="1" applyBorder="1" applyAlignment="1">
      <alignment horizontal="right" vertical="center" wrapText="1" readingOrder="2"/>
    </xf>
    <xf numFmtId="1" fontId="5" fillId="0" borderId="11" xfId="0" applyNumberFormat="1" applyFont="1" applyBorder="1" applyAlignment="1">
      <alignment horizontal="center" vertical="center" wrapText="1" readingOrder="2"/>
    </xf>
    <xf numFmtId="0" fontId="1" fillId="3" borderId="1" xfId="0" applyFont="1" applyFill="1" applyBorder="1" applyAlignment="1" applyProtection="1">
      <alignment horizontal="center" vertical="center" wrapText="1" readingOrder="2"/>
    </xf>
    <xf numFmtId="0" fontId="1" fillId="3" borderId="16" xfId="0" applyFont="1" applyFill="1" applyBorder="1" applyAlignment="1" applyProtection="1">
      <alignment horizontal="center" vertical="center" wrapText="1" readingOrder="2"/>
    </xf>
    <xf numFmtId="0" fontId="1" fillId="3" borderId="16" xfId="0" applyFont="1" applyFill="1" applyBorder="1" applyAlignment="1" applyProtection="1">
      <alignment horizontal="center" vertical="center" wrapText="1"/>
    </xf>
    <xf numFmtId="2" fontId="45" fillId="0" borderId="1" xfId="0" applyNumberFormat="1" applyFont="1" applyBorder="1" applyAlignment="1">
      <alignment horizontal="center" vertical="center" readingOrder="2"/>
    </xf>
    <xf numFmtId="2" fontId="45" fillId="0" borderId="1" xfId="0" applyNumberFormat="1" applyFont="1" applyBorder="1" applyAlignment="1">
      <alignment horizontal="center" vertical="center" wrapText="1" readingOrder="2"/>
    </xf>
    <xf numFmtId="0" fontId="7" fillId="4" borderId="9" xfId="0" applyFont="1" applyFill="1" applyBorder="1" applyAlignment="1">
      <alignment vertical="center" wrapText="1"/>
    </xf>
    <xf numFmtId="0" fontId="4" fillId="4" borderId="1" xfId="0" applyFont="1" applyFill="1" applyBorder="1" applyAlignment="1">
      <alignment horizontal="center" vertical="center" wrapText="1" readingOrder="2"/>
    </xf>
    <xf numFmtId="0" fontId="25" fillId="4" borderId="12" xfId="0" applyFont="1" applyFill="1" applyBorder="1" applyAlignment="1">
      <alignment horizontal="center" vertical="center" wrapText="1" readingOrder="2"/>
    </xf>
    <xf numFmtId="0" fontId="25" fillId="4" borderId="1" xfId="0" applyFont="1" applyFill="1" applyBorder="1" applyAlignment="1">
      <alignment horizontal="center" vertical="center" wrapText="1" readingOrder="2"/>
    </xf>
    <xf numFmtId="0" fontId="31" fillId="3" borderId="12" xfId="0" applyFont="1" applyFill="1" applyBorder="1" applyAlignment="1" applyProtection="1">
      <alignment vertical="center" wrapText="1"/>
    </xf>
    <xf numFmtId="0" fontId="2" fillId="3" borderId="12" xfId="0" applyNumberFormat="1" applyFont="1" applyFill="1" applyBorder="1" applyAlignment="1" applyProtection="1">
      <alignment horizontal="center" vertical="center" wrapText="1" readingOrder="2"/>
    </xf>
    <xf numFmtId="0" fontId="48" fillId="2" borderId="1" xfId="0" applyFont="1" applyFill="1" applyBorder="1" applyAlignment="1">
      <alignment horizontal="right" vertical="center" wrapText="1" readingOrder="2"/>
    </xf>
    <xf numFmtId="0" fontId="47" fillId="2" borderId="1" xfId="0" applyFont="1" applyFill="1" applyBorder="1" applyAlignment="1">
      <alignment vertical="center" wrapText="1" readingOrder="2"/>
    </xf>
    <xf numFmtId="0" fontId="47" fillId="2" borderId="1" xfId="0" applyFont="1" applyFill="1" applyBorder="1" applyAlignment="1">
      <alignment horizontal="right" vertical="center" wrapText="1" readingOrder="2"/>
    </xf>
    <xf numFmtId="0" fontId="49" fillId="2" borderId="1" xfId="0" applyFont="1" applyFill="1" applyBorder="1" applyAlignment="1">
      <alignment horizontal="right" vertical="center" wrapText="1" readingOrder="2"/>
    </xf>
    <xf numFmtId="0" fontId="9" fillId="4" borderId="12" xfId="0" applyFont="1" applyFill="1" applyBorder="1" applyAlignment="1">
      <alignment horizontal="center" vertical="center" wrapText="1" readingOrder="2"/>
    </xf>
    <xf numFmtId="2" fontId="2" fillId="3" borderId="1" xfId="0" applyNumberFormat="1" applyFont="1" applyFill="1" applyBorder="1" applyAlignment="1" applyProtection="1">
      <alignment horizontal="center" vertical="center" wrapText="1" readingOrder="2"/>
    </xf>
    <xf numFmtId="0" fontId="0" fillId="0" borderId="11" xfId="0" applyBorder="1"/>
    <xf numFmtId="0" fontId="31" fillId="4" borderId="1" xfId="0" applyFont="1" applyFill="1" applyBorder="1" applyAlignment="1" applyProtection="1">
      <alignment horizontal="right" vertical="center" wrapText="1"/>
    </xf>
    <xf numFmtId="0" fontId="4" fillId="4" borderId="1" xfId="0" applyFont="1" applyFill="1" applyBorder="1" applyAlignment="1">
      <alignment horizontal="center" vertical="center" wrapText="1"/>
    </xf>
    <xf numFmtId="2" fontId="14" fillId="4" borderId="1" xfId="0" applyNumberFormat="1" applyFont="1" applyFill="1" applyBorder="1" applyAlignment="1">
      <alignment horizontal="center" vertical="center" wrapText="1" readingOrder="2"/>
    </xf>
    <xf numFmtId="0" fontId="14" fillId="4" borderId="1" xfId="0" applyFont="1" applyFill="1" applyBorder="1" applyAlignment="1">
      <alignment horizontal="center" vertical="center" wrapText="1" readingOrder="2"/>
    </xf>
    <xf numFmtId="0" fontId="14" fillId="4" borderId="6" xfId="0" applyFont="1" applyFill="1" applyBorder="1" applyAlignment="1">
      <alignment horizontal="center" vertical="center" wrapText="1" readingOrder="2"/>
    </xf>
    <xf numFmtId="2" fontId="45" fillId="2" borderId="1" xfId="0" applyNumberFormat="1" applyFont="1" applyFill="1" applyBorder="1" applyAlignment="1">
      <alignment horizontal="center" vertical="center" readingOrder="2"/>
    </xf>
    <xf numFmtId="2" fontId="48" fillId="0" borderId="1" xfId="0" applyNumberFormat="1" applyFont="1" applyBorder="1" applyAlignment="1">
      <alignment horizontal="right" vertical="center" readingOrder="2"/>
    </xf>
    <xf numFmtId="0" fontId="16" fillId="5" borderId="9" xfId="0" applyFont="1" applyFill="1" applyBorder="1" applyAlignment="1">
      <alignment horizontal="center" vertical="center" wrapText="1"/>
    </xf>
    <xf numFmtId="0" fontId="48" fillId="7" borderId="1" xfId="0" applyFont="1" applyFill="1" applyBorder="1" applyAlignment="1">
      <alignment horizontal="right" vertical="center" wrapText="1" readingOrder="2"/>
    </xf>
    <xf numFmtId="0" fontId="14" fillId="7" borderId="11" xfId="0" applyFont="1" applyFill="1" applyBorder="1" applyAlignment="1">
      <alignment horizontal="center" vertical="center"/>
    </xf>
    <xf numFmtId="0" fontId="31" fillId="3" borderId="1"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0" fontId="1" fillId="3" borderId="25" xfId="0" applyFont="1" applyFill="1" applyBorder="1" applyAlignment="1" applyProtection="1">
      <alignment vertical="center" wrapText="1" readingOrder="2"/>
    </xf>
    <xf numFmtId="0" fontId="1" fillId="3" borderId="2" xfId="0" applyFont="1" applyFill="1" applyBorder="1" applyAlignment="1" applyProtection="1">
      <alignment vertical="center" wrapText="1" readingOrder="2"/>
    </xf>
    <xf numFmtId="0" fontId="1" fillId="3" borderId="26" xfId="0" applyFont="1" applyFill="1" applyBorder="1" applyAlignment="1" applyProtection="1">
      <alignment vertical="center" wrapText="1" readingOrder="2"/>
    </xf>
    <xf numFmtId="0" fontId="1" fillId="3" borderId="3" xfId="0" applyFont="1" applyFill="1" applyBorder="1" applyAlignment="1" applyProtection="1">
      <alignment vertical="center" wrapText="1" readingOrder="2"/>
    </xf>
    <xf numFmtId="0" fontId="0" fillId="2" borderId="0" xfId="0" applyFill="1"/>
    <xf numFmtId="0" fontId="8" fillId="4" borderId="6" xfId="0" applyFont="1" applyFill="1" applyBorder="1" applyAlignment="1" applyProtection="1">
      <alignment horizontal="center" vertical="center" wrapText="1"/>
    </xf>
    <xf numFmtId="0" fontId="8" fillId="4" borderId="10" xfId="0" applyFont="1" applyFill="1" applyBorder="1" applyAlignment="1" applyProtection="1">
      <alignment horizontal="center" vertical="center" wrapText="1"/>
    </xf>
    <xf numFmtId="0" fontId="31" fillId="4" borderId="9" xfId="0" applyFont="1" applyFill="1" applyBorder="1" applyAlignment="1">
      <alignment horizontal="right" vertical="center" wrapText="1"/>
    </xf>
    <xf numFmtId="0" fontId="31" fillId="4" borderId="1" xfId="0" applyFont="1" applyFill="1" applyBorder="1" applyAlignment="1">
      <alignment vertical="center" wrapText="1"/>
    </xf>
    <xf numFmtId="0" fontId="8" fillId="4" borderId="10"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47" fillId="0" borderId="1" xfId="0" applyFont="1" applyBorder="1" applyAlignment="1">
      <alignment horizontal="center" vertical="center" wrapText="1" readingOrder="2"/>
    </xf>
    <xf numFmtId="0" fontId="47" fillId="0" borderId="1" xfId="0" applyFont="1" applyBorder="1" applyAlignment="1">
      <alignment horizontal="center" vertical="center" wrapText="1" readingOrder="1"/>
    </xf>
    <xf numFmtId="0" fontId="47" fillId="0" borderId="1" xfId="0" applyFont="1" applyBorder="1" applyAlignment="1" applyProtection="1">
      <alignment horizontal="center" vertical="center" wrapText="1" readingOrder="1"/>
      <protection locked="0"/>
    </xf>
    <xf numFmtId="0" fontId="40" fillId="10" borderId="27" xfId="0" applyFont="1" applyFill="1" applyBorder="1" applyAlignment="1" applyProtection="1">
      <alignment horizontal="center" vertical="center"/>
    </xf>
    <xf numFmtId="0" fontId="40" fillId="10" borderId="16" xfId="0" applyFont="1" applyFill="1" applyBorder="1" applyAlignment="1">
      <alignment horizontal="center" vertical="center"/>
    </xf>
    <xf numFmtId="2" fontId="22" fillId="10" borderId="16" xfId="3" applyNumberFormat="1" applyFont="1" applyFill="1" applyBorder="1" applyAlignment="1" applyProtection="1">
      <alignment horizontal="center" vertical="center"/>
    </xf>
    <xf numFmtId="1" fontId="56" fillId="9" borderId="6" xfId="0" applyNumberFormat="1" applyFont="1" applyFill="1" applyBorder="1" applyAlignment="1" applyProtection="1">
      <alignment horizontal="center" vertical="center" wrapText="1"/>
    </xf>
    <xf numFmtId="2" fontId="36" fillId="9" borderId="6" xfId="0" applyNumberFormat="1" applyFont="1" applyFill="1" applyBorder="1" applyAlignment="1" applyProtection="1">
      <alignment horizontal="center" vertical="center" wrapText="1"/>
    </xf>
    <xf numFmtId="0" fontId="17" fillId="2" borderId="6" xfId="0" applyFont="1" applyFill="1" applyBorder="1" applyAlignment="1" applyProtection="1">
      <alignment horizontal="center" vertical="center"/>
    </xf>
    <xf numFmtId="0" fontId="17" fillId="10" borderId="6" xfId="0" applyFont="1" applyFill="1" applyBorder="1" applyAlignment="1" applyProtection="1">
      <alignment horizontal="center" vertical="center"/>
    </xf>
    <xf numFmtId="0" fontId="60" fillId="10" borderId="17" xfId="0" applyFont="1" applyFill="1" applyBorder="1" applyProtection="1"/>
    <xf numFmtId="0" fontId="47" fillId="0" borderId="1" xfId="0" applyFont="1" applyBorder="1" applyAlignment="1" applyProtection="1">
      <alignment horizontal="center" vertical="center" wrapText="1" readingOrder="2"/>
      <protection locked="0"/>
    </xf>
    <xf numFmtId="0" fontId="32" fillId="0" borderId="6" xfId="0" applyFont="1" applyBorder="1"/>
    <xf numFmtId="0" fontId="19" fillId="0" borderId="6" xfId="0" applyFont="1" applyBorder="1"/>
    <xf numFmtId="0" fontId="12" fillId="0" borderId="1" xfId="0" applyFont="1" applyBorder="1" applyAlignment="1">
      <alignment horizontal="center" vertical="center"/>
    </xf>
    <xf numFmtId="0" fontId="19" fillId="0" borderId="1" xfId="0" applyFont="1" applyBorder="1" applyAlignment="1">
      <alignment horizontal="center" vertical="center"/>
    </xf>
    <xf numFmtId="0" fontId="12" fillId="0" borderId="6" xfId="0" applyFont="1" applyBorder="1" applyAlignment="1">
      <alignment horizontal="center" vertical="center"/>
    </xf>
    <xf numFmtId="0" fontId="19" fillId="2" borderId="1" xfId="0" applyFont="1" applyFill="1" applyBorder="1"/>
    <xf numFmtId="0" fontId="1" fillId="3" borderId="1" xfId="0" applyFont="1" applyFill="1" applyBorder="1" applyAlignment="1" applyProtection="1">
      <alignment horizontal="center" vertical="center" wrapText="1" readingOrder="2"/>
    </xf>
    <xf numFmtId="0" fontId="31" fillId="3" borderId="1" xfId="0" applyFont="1" applyFill="1" applyBorder="1" applyAlignment="1" applyProtection="1">
      <alignment horizontal="center" vertical="center" wrapText="1"/>
    </xf>
    <xf numFmtId="0" fontId="22" fillId="0" borderId="11" xfId="0" applyFont="1" applyBorder="1" applyAlignment="1">
      <alignment horizontal="right" vertical="center" readingOrder="2"/>
    </xf>
    <xf numFmtId="2" fontId="22" fillId="0" borderId="11" xfId="0" applyNumberFormat="1" applyFont="1" applyBorder="1" applyAlignment="1">
      <alignment horizontal="right" vertical="center" wrapText="1" readingOrder="2"/>
    </xf>
    <xf numFmtId="0" fontId="22" fillId="0" borderId="11" xfId="0" applyFont="1" applyBorder="1" applyAlignment="1">
      <alignment horizontal="right" vertical="center"/>
    </xf>
    <xf numFmtId="0" fontId="22" fillId="0" borderId="27" xfId="0" applyFont="1" applyBorder="1" applyAlignment="1">
      <alignment horizontal="right" vertical="center"/>
    </xf>
    <xf numFmtId="0" fontId="19" fillId="0" borderId="6" xfId="0" applyFont="1" applyBorder="1" applyAlignment="1">
      <alignment vertical="center"/>
    </xf>
    <xf numFmtId="0" fontId="61" fillId="0" borderId="6" xfId="0" applyFont="1" applyBorder="1" applyAlignment="1">
      <alignment vertical="center"/>
    </xf>
    <xf numFmtId="0" fontId="19" fillId="0" borderId="17" xfId="0" applyFont="1" applyBorder="1" applyAlignment="1">
      <alignment vertical="center"/>
    </xf>
    <xf numFmtId="2" fontId="11" fillId="0" borderId="1" xfId="0" applyNumberFormat="1" applyFont="1" applyBorder="1" applyAlignment="1">
      <alignment horizontal="center" vertical="center" readingOrder="2"/>
    </xf>
    <xf numFmtId="0" fontId="20" fillId="2" borderId="1" xfId="0" applyFont="1" applyFill="1" applyBorder="1" applyAlignment="1">
      <alignment horizontal="center" vertical="center" wrapText="1" readingOrder="2"/>
    </xf>
    <xf numFmtId="2" fontId="11" fillId="2" borderId="1" xfId="0" applyNumberFormat="1" applyFont="1" applyFill="1" applyBorder="1" applyAlignment="1">
      <alignment horizontal="center" vertical="center" wrapText="1" readingOrder="2"/>
    </xf>
    <xf numFmtId="0" fontId="47" fillId="0" borderId="1" xfId="0" applyFont="1" applyBorder="1" applyAlignment="1" applyProtection="1">
      <alignment vertical="center" wrapText="1" readingOrder="2"/>
    </xf>
    <xf numFmtId="0" fontId="47" fillId="0" borderId="1" xfId="0" applyFont="1" applyBorder="1" applyAlignment="1" applyProtection="1">
      <alignment horizontal="center" vertical="center" wrapText="1"/>
    </xf>
    <xf numFmtId="0" fontId="47" fillId="0" borderId="1" xfId="0" applyFont="1" applyBorder="1" applyAlignment="1" applyProtection="1">
      <alignment horizontal="right" vertical="center" wrapText="1" readingOrder="2"/>
    </xf>
    <xf numFmtId="0" fontId="47" fillId="0" borderId="1" xfId="0" applyFont="1" applyBorder="1" applyAlignment="1" applyProtection="1">
      <alignment horizontal="center" vertical="center" wrapText="1"/>
      <protection locked="0"/>
    </xf>
    <xf numFmtId="0" fontId="63" fillId="0" borderId="1" xfId="0" applyFont="1" applyBorder="1" applyAlignment="1" applyProtection="1">
      <alignment horizontal="center" vertical="center" wrapText="1" readingOrder="2"/>
    </xf>
    <xf numFmtId="0" fontId="33" fillId="5" borderId="26" xfId="0" applyNumberFormat="1" applyFont="1" applyFill="1" applyBorder="1" applyAlignment="1">
      <alignment vertical="center"/>
    </xf>
    <xf numFmtId="0" fontId="33" fillId="5" borderId="24" xfId="0" applyNumberFormat="1" applyFont="1" applyFill="1" applyBorder="1" applyAlignment="1">
      <alignment vertical="center"/>
    </xf>
    <xf numFmtId="2" fontId="64" fillId="2" borderId="1" xfId="0" applyNumberFormat="1" applyFont="1" applyFill="1" applyBorder="1" applyAlignment="1">
      <alignment horizontal="center" vertical="center" wrapText="1" readingOrder="2"/>
    </xf>
    <xf numFmtId="0" fontId="64" fillId="2" borderId="1" xfId="0" applyFont="1" applyFill="1" applyBorder="1" applyAlignment="1">
      <alignment horizontal="center" vertical="center" wrapText="1" readingOrder="2"/>
    </xf>
    <xf numFmtId="0" fontId="17" fillId="0" borderId="1" xfId="0" applyFont="1" applyBorder="1" applyAlignment="1">
      <alignment horizontal="center" vertical="center"/>
    </xf>
    <xf numFmtId="0" fontId="64" fillId="0" borderId="1" xfId="0" applyFont="1" applyBorder="1" applyAlignment="1">
      <alignment horizontal="center" vertical="center"/>
    </xf>
    <xf numFmtId="0" fontId="14" fillId="7" borderId="1" xfId="0" applyFont="1" applyFill="1" applyBorder="1" applyAlignment="1" applyProtection="1">
      <alignment horizontal="center" vertical="center" wrapText="1" readingOrder="2"/>
    </xf>
    <xf numFmtId="0" fontId="48" fillId="7" borderId="1" xfId="0" applyFont="1" applyFill="1" applyBorder="1" applyAlignment="1" applyProtection="1">
      <alignment horizontal="center" vertical="center" wrapText="1" readingOrder="2"/>
    </xf>
    <xf numFmtId="0" fontId="47" fillId="7" borderId="1" xfId="0" applyFont="1" applyFill="1" applyBorder="1" applyAlignment="1" applyProtection="1">
      <alignment horizontal="center" vertical="center" wrapText="1" readingOrder="2"/>
    </xf>
    <xf numFmtId="0" fontId="58" fillId="7" borderId="1" xfId="0" applyFont="1" applyFill="1" applyBorder="1" applyAlignment="1" applyProtection="1">
      <alignment horizontal="center" vertical="center"/>
    </xf>
    <xf numFmtId="0" fontId="65" fillId="2" borderId="1" xfId="0" applyFont="1" applyFill="1" applyBorder="1" applyAlignment="1">
      <alignment horizontal="center" vertical="center"/>
    </xf>
    <xf numFmtId="0" fontId="66" fillId="2" borderId="1" xfId="0" applyFont="1" applyFill="1" applyBorder="1" applyAlignment="1">
      <alignment horizontal="center" vertical="center"/>
    </xf>
    <xf numFmtId="0" fontId="65" fillId="2" borderId="12" xfId="0" applyFont="1" applyFill="1" applyBorder="1" applyAlignment="1">
      <alignment horizontal="center" vertical="center"/>
    </xf>
    <xf numFmtId="0" fontId="66" fillId="2" borderId="12" xfId="0" applyFont="1" applyFill="1" applyBorder="1" applyAlignment="1">
      <alignment horizontal="center" vertical="center"/>
    </xf>
    <xf numFmtId="0" fontId="10" fillId="2" borderId="24" xfId="0" applyFont="1" applyFill="1" applyBorder="1" applyAlignment="1">
      <alignment horizontal="right" vertical="center" wrapText="1" readingOrder="2"/>
    </xf>
    <xf numFmtId="0" fontId="10" fillId="2" borderId="24" xfId="0" applyFont="1" applyFill="1" applyBorder="1" applyAlignment="1">
      <alignment horizontal="right" vertical="center" wrapText="1"/>
    </xf>
    <xf numFmtId="0" fontId="10" fillId="2" borderId="0" xfId="0" applyFont="1" applyFill="1" applyAlignment="1">
      <alignment horizontal="right" vertical="center" wrapText="1" readingOrder="2"/>
    </xf>
    <xf numFmtId="0" fontId="10" fillId="2" borderId="24" xfId="0" applyFont="1" applyFill="1" applyBorder="1" applyAlignment="1">
      <alignment vertical="center" wrapText="1"/>
    </xf>
    <xf numFmtId="0" fontId="10" fillId="2" borderId="0" xfId="0" applyFont="1" applyFill="1" applyAlignment="1">
      <alignment vertical="center" wrapText="1"/>
    </xf>
    <xf numFmtId="0" fontId="9" fillId="2" borderId="0" xfId="0" applyFont="1" applyFill="1" applyAlignment="1">
      <alignment horizontal="right" vertical="center" wrapText="1" readingOrder="2"/>
    </xf>
    <xf numFmtId="0" fontId="63" fillId="7" borderId="1" xfId="0" applyFont="1" applyFill="1" applyBorder="1" applyAlignment="1">
      <alignment horizontal="center" vertical="center"/>
    </xf>
    <xf numFmtId="0" fontId="63" fillId="7" borderId="12" xfId="0" applyFont="1" applyFill="1" applyBorder="1" applyAlignment="1">
      <alignment horizontal="center" vertical="center"/>
    </xf>
    <xf numFmtId="0" fontId="7" fillId="4" borderId="9"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49" fillId="0" borderId="1" xfId="0" applyFont="1" applyBorder="1" applyAlignment="1">
      <alignment horizontal="center" vertical="center" wrapText="1" readingOrder="2"/>
    </xf>
    <xf numFmtId="0" fontId="22" fillId="0" borderId="1" xfId="0" applyFont="1" applyBorder="1" applyAlignment="1" applyProtection="1">
      <alignment horizontal="center" vertical="center" wrapText="1"/>
    </xf>
    <xf numFmtId="0" fontId="67" fillId="0" borderId="24" xfId="0" applyFont="1" applyBorder="1" applyAlignment="1" applyProtection="1">
      <alignment horizontal="right" vertical="center" wrapText="1" readingOrder="2"/>
    </xf>
    <xf numFmtId="0" fontId="23" fillId="0" borderId="1" xfId="0" applyFont="1" applyBorder="1" applyAlignment="1" applyProtection="1">
      <alignment horizontal="center" vertical="center" wrapText="1"/>
    </xf>
    <xf numFmtId="0" fontId="23" fillId="0" borderId="1" xfId="0" applyFont="1" applyBorder="1" applyAlignment="1" applyProtection="1">
      <alignment horizontal="center" vertical="center" wrapText="1"/>
      <protection locked="0"/>
    </xf>
    <xf numFmtId="0" fontId="23" fillId="0" borderId="24" xfId="0" applyFont="1" applyBorder="1" applyAlignment="1" applyProtection="1">
      <alignment horizontal="right" vertical="center" wrapText="1" readingOrder="2"/>
    </xf>
    <xf numFmtId="0" fontId="22" fillId="0" borderId="1" xfId="0" applyFont="1" applyBorder="1" applyAlignment="1" applyProtection="1">
      <alignment horizontal="center" vertical="center" wrapText="1" readingOrder="2"/>
    </xf>
    <xf numFmtId="0" fontId="23" fillId="0" borderId="24" xfId="0" applyFont="1" applyBorder="1" applyAlignment="1" applyProtection="1">
      <alignment vertical="center" wrapText="1" readingOrder="2"/>
    </xf>
    <xf numFmtId="0" fontId="67" fillId="0" borderId="24" xfId="0" applyFont="1" applyBorder="1" applyAlignment="1" applyProtection="1">
      <alignment vertical="center" wrapText="1" readingOrder="2"/>
    </xf>
    <xf numFmtId="0" fontId="23" fillId="0" borderId="1" xfId="0" applyFont="1" applyBorder="1" applyAlignment="1" applyProtection="1">
      <alignment horizontal="center" vertical="center" wrapText="1" readingOrder="2"/>
    </xf>
    <xf numFmtId="0" fontId="21" fillId="0" borderId="24" xfId="0" applyFont="1" applyBorder="1" applyAlignment="1" applyProtection="1">
      <alignment horizontal="center" vertical="center" wrapText="1" readingOrder="2"/>
    </xf>
    <xf numFmtId="0" fontId="24" fillId="0" borderId="24" xfId="0" applyFont="1" applyBorder="1" applyAlignment="1" applyProtection="1">
      <alignment vertical="center" wrapText="1" readingOrder="2"/>
    </xf>
    <xf numFmtId="0" fontId="22" fillId="0" borderId="12" xfId="0" applyFont="1" applyBorder="1" applyAlignment="1" applyProtection="1">
      <alignment horizontal="center" vertical="center" wrapText="1"/>
    </xf>
    <xf numFmtId="0" fontId="24" fillId="0" borderId="19" xfId="0" applyFont="1" applyBorder="1" applyAlignment="1" applyProtection="1">
      <alignment horizontal="right" vertical="center" wrapText="1" readingOrder="2"/>
    </xf>
    <xf numFmtId="0" fontId="23" fillId="0" borderId="12" xfId="0" applyFont="1" applyBorder="1" applyAlignment="1" applyProtection="1">
      <alignment horizontal="center" vertical="center" wrapText="1"/>
      <protection locked="0"/>
    </xf>
    <xf numFmtId="0" fontId="21" fillId="0" borderId="26" xfId="0" applyFont="1" applyBorder="1" applyAlignment="1" applyProtection="1">
      <alignment horizontal="center" vertical="center" wrapText="1" readingOrder="2"/>
    </xf>
    <xf numFmtId="0" fontId="1" fillId="6" borderId="1" xfId="0" applyFont="1" applyFill="1" applyBorder="1" applyAlignment="1" applyProtection="1">
      <alignment horizontal="center" vertical="center" wrapText="1" readingOrder="2"/>
    </xf>
    <xf numFmtId="0" fontId="1" fillId="6" borderId="1" xfId="0" applyFont="1" applyFill="1" applyBorder="1" applyAlignment="1" applyProtection="1">
      <alignment horizontal="center" vertical="center" wrapText="1"/>
    </xf>
    <xf numFmtId="1" fontId="1" fillId="6" borderId="1" xfId="0" applyNumberFormat="1" applyFont="1" applyFill="1" applyBorder="1" applyAlignment="1" applyProtection="1">
      <alignment horizontal="center" vertical="center" wrapText="1"/>
    </xf>
    <xf numFmtId="0" fontId="22" fillId="7" borderId="1" xfId="0" applyFont="1" applyFill="1" applyBorder="1" applyAlignment="1" applyProtection="1">
      <alignment horizontal="center" vertical="center" wrapText="1" readingOrder="2"/>
    </xf>
    <xf numFmtId="0" fontId="23" fillId="7" borderId="24" xfId="0" applyFont="1" applyFill="1" applyBorder="1" applyAlignment="1" applyProtection="1">
      <alignment vertical="center" wrapText="1" readingOrder="2"/>
    </xf>
    <xf numFmtId="0" fontId="23" fillId="7" borderId="24" xfId="0" applyFont="1" applyFill="1" applyBorder="1" applyAlignment="1" applyProtection="1">
      <alignment horizontal="right" vertical="center" wrapText="1" readingOrder="2"/>
    </xf>
    <xf numFmtId="0" fontId="69" fillId="0" borderId="1" xfId="0" applyFont="1" applyBorder="1" applyAlignment="1" applyProtection="1">
      <alignment horizontal="right" vertical="center" wrapText="1" readingOrder="2"/>
      <protection locked="0"/>
    </xf>
    <xf numFmtId="0" fontId="23" fillId="7" borderId="24" xfId="0" applyFont="1" applyFill="1" applyBorder="1" applyAlignment="1" applyProtection="1">
      <alignment horizontal="justify" vertical="center" wrapText="1" readingOrder="2"/>
    </xf>
    <xf numFmtId="0" fontId="23" fillId="7" borderId="1" xfId="0" applyFont="1" applyFill="1" applyBorder="1" applyAlignment="1" applyProtection="1">
      <alignment horizontal="justify" vertical="center" wrapText="1" readingOrder="2"/>
    </xf>
    <xf numFmtId="0" fontId="22" fillId="0" borderId="24" xfId="0" applyFont="1" applyBorder="1" applyAlignment="1" applyProtection="1">
      <alignment horizontal="center" vertical="center" wrapText="1" readingOrder="2"/>
    </xf>
    <xf numFmtId="0" fontId="23" fillId="0" borderId="1" xfId="0" applyFont="1" applyBorder="1" applyAlignment="1" applyProtection="1">
      <alignment horizontal="justify" vertical="center" wrapText="1" readingOrder="2"/>
    </xf>
    <xf numFmtId="0" fontId="24" fillId="0" borderId="1" xfId="0" applyFont="1" applyBorder="1" applyAlignment="1" applyProtection="1">
      <alignment horizontal="right" vertical="center" wrapText="1" readingOrder="2"/>
    </xf>
    <xf numFmtId="0" fontId="23" fillId="0" borderId="1" xfId="0" applyFont="1" applyBorder="1" applyAlignment="1" applyProtection="1">
      <alignment horizontal="right" vertical="center" wrapText="1" readingOrder="2"/>
    </xf>
    <xf numFmtId="0" fontId="70" fillId="0" borderId="1" xfId="0" applyFont="1" applyBorder="1" applyAlignment="1" applyProtection="1">
      <alignment horizontal="right" vertical="center" wrapText="1" readingOrder="2"/>
      <protection locked="0"/>
    </xf>
    <xf numFmtId="0" fontId="70" fillId="0" borderId="1" xfId="0" applyFont="1" applyBorder="1" applyAlignment="1" applyProtection="1">
      <alignment horizontal="justify" vertical="center" wrapText="1" readingOrder="2"/>
      <protection locked="0"/>
    </xf>
    <xf numFmtId="0" fontId="23" fillId="0" borderId="1" xfId="0" applyFont="1" applyBorder="1" applyAlignment="1" applyProtection="1">
      <alignment horizontal="right" vertical="center" wrapText="1"/>
    </xf>
    <xf numFmtId="0" fontId="21" fillId="0" borderId="1" xfId="0" applyFont="1" applyBorder="1" applyAlignment="1" applyProtection="1">
      <alignment horizontal="center" vertical="center" wrapText="1" readingOrder="2"/>
    </xf>
    <xf numFmtId="0" fontId="23" fillId="0" borderId="1" xfId="0" applyFont="1" applyBorder="1" applyAlignment="1" applyProtection="1">
      <alignment vertical="center" wrapText="1"/>
      <protection locked="0"/>
    </xf>
    <xf numFmtId="0" fontId="24" fillId="0" borderId="18" xfId="0" applyFont="1" applyBorder="1" applyAlignment="1" applyProtection="1">
      <alignment vertical="center" wrapText="1" readingOrder="2"/>
    </xf>
    <xf numFmtId="0" fontId="24" fillId="0" borderId="1" xfId="0" applyFont="1" applyBorder="1" applyAlignment="1" applyProtection="1">
      <alignment horizontal="center" vertical="center" wrapText="1" readingOrder="2"/>
    </xf>
    <xf numFmtId="0" fontId="23" fillId="0" borderId="15" xfId="0" applyFont="1" applyBorder="1" applyAlignment="1" applyProtection="1">
      <alignment horizontal="center" vertical="center" wrapText="1"/>
      <protection locked="0"/>
    </xf>
    <xf numFmtId="0" fontId="23" fillId="0" borderId="1" xfId="0" applyFont="1" applyBorder="1" applyAlignment="1" applyProtection="1">
      <alignment horizontal="right" vertical="center" wrapText="1" readingOrder="2"/>
      <protection locked="0"/>
    </xf>
    <xf numFmtId="0" fontId="23" fillId="0" borderId="6" xfId="0" applyFont="1" applyBorder="1" applyAlignment="1" applyProtection="1">
      <alignment horizontal="right" vertical="center" wrapText="1" readingOrder="2"/>
      <protection locked="0"/>
    </xf>
    <xf numFmtId="0" fontId="1" fillId="6" borderId="15" xfId="0" applyFont="1" applyFill="1" applyBorder="1" applyAlignment="1" applyProtection="1">
      <alignment horizontal="center" vertical="center" wrapText="1" readingOrder="2"/>
    </xf>
    <xf numFmtId="0" fontId="1" fillId="6" borderId="15" xfId="0" applyFont="1" applyFill="1" applyBorder="1" applyAlignment="1" applyProtection="1">
      <alignment horizontal="center" vertical="center" wrapText="1"/>
    </xf>
    <xf numFmtId="0" fontId="1" fillId="6" borderId="14" xfId="0" applyFont="1" applyFill="1" applyBorder="1" applyAlignment="1" applyProtection="1">
      <alignment horizontal="center" vertical="center" wrapText="1"/>
    </xf>
    <xf numFmtId="0" fontId="71" fillId="2" borderId="1" xfId="0" applyFont="1" applyFill="1" applyBorder="1" applyAlignment="1">
      <alignment horizontal="right" vertical="center" readingOrder="2"/>
    </xf>
    <xf numFmtId="0" fontId="23" fillId="0" borderId="24" xfId="0" applyFont="1" applyBorder="1" applyAlignment="1" applyProtection="1">
      <alignment horizontal="center" vertical="center" wrapText="1" readingOrder="2"/>
    </xf>
    <xf numFmtId="0" fontId="24" fillId="2" borderId="1" xfId="0" applyFont="1" applyFill="1" applyBorder="1" applyAlignment="1">
      <alignment horizontal="right" vertical="center" readingOrder="2"/>
    </xf>
    <xf numFmtId="0" fontId="24" fillId="0" borderId="1" xfId="0" applyFont="1" applyBorder="1" applyAlignment="1">
      <alignment horizontal="right" vertical="center" readingOrder="2"/>
    </xf>
    <xf numFmtId="0" fontId="19" fillId="0" borderId="6" xfId="0" applyFont="1" applyBorder="1" applyProtection="1"/>
    <xf numFmtId="0" fontId="21" fillId="2" borderId="1" xfId="0" applyFont="1" applyFill="1" applyBorder="1" applyAlignment="1">
      <alignment horizontal="right" vertical="center" readingOrder="2"/>
    </xf>
    <xf numFmtId="0" fontId="25" fillId="0" borderId="1" xfId="0" applyFont="1" applyBorder="1" applyAlignment="1" applyProtection="1">
      <alignment horizontal="center"/>
    </xf>
    <xf numFmtId="0" fontId="0" fillId="0" borderId="6" xfId="0" applyBorder="1" applyProtection="1"/>
    <xf numFmtId="0" fontId="24" fillId="0" borderId="1" xfId="0" applyFont="1" applyFill="1" applyBorder="1" applyAlignment="1" applyProtection="1">
      <alignment horizontal="right" vertical="center" readingOrder="2"/>
    </xf>
    <xf numFmtId="0" fontId="0" fillId="0" borderId="13" xfId="0" applyBorder="1" applyProtection="1"/>
    <xf numFmtId="0" fontId="25" fillId="0" borderId="12" xfId="0" applyFont="1" applyBorder="1" applyAlignment="1" applyProtection="1">
      <alignment horizontal="center"/>
    </xf>
    <xf numFmtId="0" fontId="40" fillId="0" borderId="12" xfId="0" applyFont="1" applyBorder="1" applyAlignment="1" applyProtection="1">
      <alignment horizontal="center"/>
    </xf>
    <xf numFmtId="0" fontId="24" fillId="0" borderId="1" xfId="0" applyFont="1" applyFill="1" applyBorder="1" applyAlignment="1" applyProtection="1">
      <alignment horizontal="right" vertical="center" wrapText="1" readingOrder="2"/>
    </xf>
    <xf numFmtId="0" fontId="25" fillId="0" borderId="6" xfId="0" applyFont="1" applyBorder="1" applyAlignment="1" applyProtection="1">
      <alignment horizontal="center"/>
    </xf>
    <xf numFmtId="0" fontId="23" fillId="0" borderId="27" xfId="0" applyFont="1" applyFill="1" applyBorder="1" applyAlignment="1" applyProtection="1">
      <alignment horizontal="right" vertical="center" wrapText="1" readingOrder="1"/>
    </xf>
    <xf numFmtId="0" fontId="0" fillId="0" borderId="12" xfId="0" applyBorder="1" applyProtection="1"/>
    <xf numFmtId="0" fontId="0" fillId="0" borderId="16" xfId="0" applyBorder="1" applyProtection="1"/>
    <xf numFmtId="0" fontId="0" fillId="0" borderId="17" xfId="0" applyBorder="1" applyProtection="1"/>
    <xf numFmtId="1" fontId="1" fillId="3" borderId="1" xfId="0" applyNumberFormat="1" applyFont="1" applyFill="1" applyBorder="1" applyAlignment="1" applyProtection="1">
      <alignment horizontal="center" vertical="center" wrapText="1"/>
    </xf>
    <xf numFmtId="0" fontId="16" fillId="4" borderId="1" xfId="0" applyFont="1" applyFill="1" applyBorder="1" applyAlignment="1" applyProtection="1">
      <alignment vertical="center" wrapText="1"/>
    </xf>
    <xf numFmtId="0" fontId="29" fillId="4" borderId="1" xfId="0" applyFont="1" applyFill="1" applyBorder="1" applyAlignment="1" applyProtection="1">
      <alignment horizontal="center" vertical="center" wrapText="1"/>
    </xf>
    <xf numFmtId="0" fontId="31" fillId="3" borderId="1" xfId="0" applyFont="1" applyFill="1" applyBorder="1" applyAlignment="1" applyProtection="1">
      <alignment vertical="center" wrapText="1"/>
    </xf>
    <xf numFmtId="0" fontId="26" fillId="11" borderId="0" xfId="0" applyFont="1" applyFill="1" applyAlignment="1">
      <alignment horizontal="center" wrapText="1"/>
    </xf>
    <xf numFmtId="0" fontId="43" fillId="4" borderId="8" xfId="0" applyFont="1" applyFill="1" applyBorder="1" applyAlignment="1" applyProtection="1">
      <alignment horizontal="center" vertical="center" wrapText="1"/>
    </xf>
    <xf numFmtId="0" fontId="43" fillId="4" borderId="10" xfId="0" applyFont="1" applyFill="1" applyBorder="1" applyAlignment="1" applyProtection="1">
      <alignment horizontal="center" vertical="center" wrapText="1"/>
    </xf>
    <xf numFmtId="0" fontId="23" fillId="4" borderId="1" xfId="0" applyFont="1" applyFill="1" applyBorder="1" applyAlignment="1" applyProtection="1">
      <alignment horizontal="right" vertical="top"/>
      <protection locked="0"/>
    </xf>
    <xf numFmtId="0" fontId="1" fillId="3" borderId="11" xfId="0" applyFont="1" applyFill="1" applyBorder="1" applyAlignment="1" applyProtection="1">
      <alignment horizontal="center" vertical="center" wrapText="1" readingOrder="2"/>
    </xf>
    <xf numFmtId="0" fontId="1" fillId="3" borderId="1" xfId="0" applyFont="1" applyFill="1" applyBorder="1" applyAlignment="1" applyProtection="1">
      <alignment horizontal="center" vertical="center" wrapText="1" readingOrder="2"/>
    </xf>
    <xf numFmtId="0" fontId="1" fillId="3" borderId="27" xfId="0" applyFont="1" applyFill="1" applyBorder="1" applyAlignment="1" applyProtection="1">
      <alignment horizontal="center" vertical="center" wrapText="1" readingOrder="2"/>
    </xf>
    <xf numFmtId="0" fontId="1" fillId="3" borderId="16" xfId="0" applyFont="1" applyFill="1" applyBorder="1" applyAlignment="1" applyProtection="1">
      <alignment horizontal="center" vertical="center" wrapText="1" readingOrder="2"/>
    </xf>
    <xf numFmtId="0" fontId="31" fillId="3" borderId="1" xfId="0" applyFont="1" applyFill="1" applyBorder="1" applyAlignment="1" applyProtection="1">
      <alignment horizontal="center" vertical="center" wrapText="1"/>
    </xf>
    <xf numFmtId="0" fontId="31" fillId="3" borderId="16" xfId="0" applyFont="1" applyFill="1" applyBorder="1" applyAlignment="1" applyProtection="1">
      <alignment horizontal="center" vertical="center" wrapText="1"/>
    </xf>
    <xf numFmtId="2" fontId="2" fillId="3" borderId="13" xfId="0" applyNumberFormat="1" applyFont="1" applyFill="1" applyBorder="1" applyAlignment="1" applyProtection="1">
      <alignment horizontal="center" vertical="center" wrapText="1" readingOrder="2"/>
    </xf>
    <xf numFmtId="2" fontId="2" fillId="3" borderId="30" xfId="0" applyNumberFormat="1" applyFont="1" applyFill="1" applyBorder="1" applyAlignment="1" applyProtection="1">
      <alignment horizontal="center" vertical="center" wrapText="1" readingOrder="2"/>
    </xf>
    <xf numFmtId="0" fontId="33" fillId="5" borderId="26" xfId="0" applyNumberFormat="1" applyFont="1" applyFill="1" applyBorder="1" applyAlignment="1">
      <alignment horizontal="center" vertical="center"/>
    </xf>
    <xf numFmtId="0" fontId="33" fillId="5" borderId="7" xfId="0" applyNumberFormat="1" applyFont="1" applyFill="1" applyBorder="1" applyAlignment="1">
      <alignment horizontal="center" vertical="center"/>
    </xf>
    <xf numFmtId="0" fontId="33" fillId="5" borderId="28" xfId="0" applyNumberFormat="1" applyFont="1" applyFill="1" applyBorder="1" applyAlignment="1">
      <alignment horizontal="center" vertical="center"/>
    </xf>
    <xf numFmtId="0" fontId="33" fillId="5" borderId="24" xfId="0" applyNumberFormat="1" applyFont="1" applyFill="1" applyBorder="1" applyAlignment="1">
      <alignment horizontal="center" vertical="center"/>
    </xf>
    <xf numFmtId="0" fontId="33" fillId="5" borderId="18" xfId="0" applyNumberFormat="1" applyFont="1" applyFill="1" applyBorder="1" applyAlignment="1">
      <alignment horizontal="center" vertical="center"/>
    </xf>
    <xf numFmtId="0" fontId="33" fillId="5" borderId="23" xfId="0" applyNumberFormat="1" applyFont="1" applyFill="1" applyBorder="1" applyAlignment="1">
      <alignment horizontal="center" vertical="center"/>
    </xf>
    <xf numFmtId="0" fontId="6" fillId="4" borderId="8" xfId="0" applyFont="1" applyFill="1" applyBorder="1" applyAlignment="1">
      <alignment horizontal="center"/>
    </xf>
    <xf numFmtId="0" fontId="6" fillId="4" borderId="11" xfId="0" applyFont="1" applyFill="1" applyBorder="1" applyAlignment="1">
      <alignment horizontal="center"/>
    </xf>
    <xf numFmtId="0" fontId="1" fillId="3" borderId="25" xfId="0" applyFont="1" applyFill="1" applyBorder="1" applyAlignment="1" applyProtection="1">
      <alignment horizontal="center" vertical="center" wrapText="1" readingOrder="2"/>
    </xf>
    <xf numFmtId="0" fontId="1" fillId="3" borderId="2" xfId="0" applyFont="1" applyFill="1" applyBorder="1" applyAlignment="1" applyProtection="1">
      <alignment horizontal="center" vertical="center" wrapText="1" readingOrder="2"/>
    </xf>
    <xf numFmtId="0" fontId="1" fillId="3" borderId="26" xfId="0" applyFont="1" applyFill="1" applyBorder="1" applyAlignment="1" applyProtection="1">
      <alignment horizontal="center" vertical="center" wrapText="1" readingOrder="2"/>
    </xf>
    <xf numFmtId="0" fontId="1" fillId="3" borderId="3" xfId="0" applyFont="1" applyFill="1" applyBorder="1" applyAlignment="1" applyProtection="1">
      <alignment horizontal="center" vertical="center" wrapText="1" readingOrder="2"/>
    </xf>
    <xf numFmtId="0" fontId="23" fillId="4" borderId="24" xfId="0" applyFont="1" applyFill="1" applyBorder="1" applyAlignment="1" applyProtection="1">
      <alignment horizontal="center" vertical="top"/>
      <protection locked="0"/>
    </xf>
    <xf numFmtId="0" fontId="23" fillId="4" borderId="18" xfId="0" applyFont="1" applyFill="1" applyBorder="1" applyAlignment="1" applyProtection="1">
      <alignment horizontal="center" vertical="top"/>
      <protection locked="0"/>
    </xf>
    <xf numFmtId="0" fontId="23" fillId="4" borderId="19" xfId="0" applyFont="1" applyFill="1" applyBorder="1" applyAlignment="1" applyProtection="1">
      <alignment horizontal="center" vertical="top"/>
      <protection locked="0"/>
    </xf>
    <xf numFmtId="0" fontId="22" fillId="6" borderId="2" xfId="0" applyFont="1" applyFill="1" applyBorder="1" applyAlignment="1" applyProtection="1">
      <alignment horizontal="center" vertical="center" textRotation="90" wrapText="1" readingOrder="2"/>
    </xf>
    <xf numFmtId="0" fontId="22" fillId="6" borderId="32" xfId="0" applyFont="1" applyFill="1" applyBorder="1" applyAlignment="1" applyProtection="1">
      <alignment horizontal="center" vertical="center" textRotation="90" wrapText="1" readingOrder="2"/>
    </xf>
    <xf numFmtId="0" fontId="22" fillId="6" borderId="3" xfId="0" applyFont="1" applyFill="1" applyBorder="1" applyAlignment="1" applyProtection="1">
      <alignment horizontal="center" vertical="center" textRotation="90" wrapText="1" readingOrder="2"/>
    </xf>
    <xf numFmtId="0" fontId="1" fillId="6" borderId="25" xfId="0" applyFont="1" applyFill="1" applyBorder="1" applyAlignment="1" applyProtection="1">
      <alignment horizontal="center" vertical="center" wrapText="1" readingOrder="2"/>
    </xf>
    <xf numFmtId="0" fontId="1" fillId="6" borderId="2" xfId="0" applyFont="1" applyFill="1" applyBorder="1" applyAlignment="1" applyProtection="1">
      <alignment horizontal="center" vertical="center" wrapText="1" readingOrder="2"/>
    </xf>
    <xf numFmtId="0" fontId="1" fillId="6" borderId="26" xfId="0" applyFont="1" applyFill="1" applyBorder="1" applyAlignment="1" applyProtection="1">
      <alignment horizontal="center" vertical="center" wrapText="1" readingOrder="2"/>
    </xf>
    <xf numFmtId="0" fontId="1" fillId="6" borderId="3" xfId="0" applyFont="1" applyFill="1" applyBorder="1" applyAlignment="1" applyProtection="1">
      <alignment horizontal="center" vertical="center" wrapText="1" readingOrder="2"/>
    </xf>
    <xf numFmtId="0" fontId="31" fillId="6" borderId="12" xfId="0" applyFont="1" applyFill="1" applyBorder="1" applyAlignment="1" applyProtection="1">
      <alignment horizontal="center" vertical="center" wrapText="1"/>
    </xf>
    <xf numFmtId="0" fontId="31" fillId="6" borderId="14" xfId="0" applyFont="1" applyFill="1" applyBorder="1" applyAlignment="1" applyProtection="1">
      <alignment horizontal="center" vertical="center" wrapText="1"/>
    </xf>
    <xf numFmtId="0" fontId="22" fillId="6" borderId="12" xfId="0" applyFont="1" applyFill="1" applyBorder="1" applyAlignment="1" applyProtection="1">
      <alignment horizontal="center" vertical="center" textRotation="90" wrapText="1" readingOrder="2"/>
    </xf>
    <xf numFmtId="0" fontId="22" fillId="6" borderId="14" xfId="0" applyFont="1" applyFill="1" applyBorder="1" applyAlignment="1" applyProtection="1">
      <alignment horizontal="center" vertical="center" textRotation="90" wrapText="1" readingOrder="2"/>
    </xf>
    <xf numFmtId="0" fontId="22" fillId="6" borderId="15" xfId="0" applyFont="1" applyFill="1" applyBorder="1" applyAlignment="1" applyProtection="1">
      <alignment horizontal="center" vertical="center" textRotation="90" wrapText="1" readingOrder="2"/>
    </xf>
    <xf numFmtId="0" fontId="31" fillId="6" borderId="15" xfId="0" applyFont="1" applyFill="1" applyBorder="1" applyAlignment="1" applyProtection="1">
      <alignment horizontal="center" vertical="center" wrapText="1"/>
    </xf>
    <xf numFmtId="0" fontId="22" fillId="6" borderId="12" xfId="0" applyFont="1" applyFill="1" applyBorder="1" applyAlignment="1" applyProtection="1">
      <alignment horizontal="center" vertical="center" textRotation="90" wrapText="1"/>
    </xf>
    <xf numFmtId="0" fontId="22" fillId="6" borderId="14" xfId="0" applyFont="1" applyFill="1" applyBorder="1" applyAlignment="1" applyProtection="1">
      <alignment horizontal="center" vertical="center" textRotation="90" wrapText="1"/>
    </xf>
    <xf numFmtId="0" fontId="22" fillId="6" borderId="1" xfId="0" applyFont="1" applyFill="1" applyBorder="1" applyAlignment="1" applyProtection="1">
      <alignment horizontal="center" vertical="center" textRotation="90" wrapText="1" readingOrder="2"/>
    </xf>
    <xf numFmtId="0" fontId="23" fillId="0" borderId="1" xfId="0" applyFont="1" applyBorder="1" applyAlignment="1" applyProtection="1">
      <alignment horizontal="center" vertical="center" wrapText="1" readingOrder="2"/>
    </xf>
    <xf numFmtId="0" fontId="23" fillId="0" borderId="1" xfId="0" applyFont="1" applyBorder="1" applyAlignment="1" applyProtection="1">
      <alignment horizontal="center" vertical="center" wrapText="1" readingOrder="2"/>
      <protection locked="0"/>
    </xf>
    <xf numFmtId="0" fontId="17" fillId="0" borderId="24" xfId="0" applyFont="1" applyBorder="1" applyAlignment="1" applyProtection="1">
      <alignment horizontal="right" vertical="center" wrapText="1" readingOrder="2"/>
    </xf>
    <xf numFmtId="0" fontId="17" fillId="0" borderId="18" xfId="0" applyFont="1" applyBorder="1" applyAlignment="1" applyProtection="1">
      <alignment horizontal="right" vertical="center" wrapText="1" readingOrder="2"/>
    </xf>
    <xf numFmtId="0" fontId="69" fillId="0" borderId="1" xfId="0" applyFont="1" applyBorder="1" applyAlignment="1" applyProtection="1">
      <alignment horizontal="center" vertical="center" wrapText="1" readingOrder="2"/>
      <protection locked="0"/>
    </xf>
    <xf numFmtId="0" fontId="70" fillId="0" borderId="1" xfId="0" applyFont="1" applyBorder="1" applyAlignment="1" applyProtection="1">
      <alignment horizontal="center" vertical="center" wrapText="1" readingOrder="2"/>
      <protection locked="0"/>
    </xf>
    <xf numFmtId="0" fontId="17" fillId="7" borderId="24" xfId="0" applyFont="1" applyFill="1" applyBorder="1" applyAlignment="1" applyProtection="1">
      <alignment horizontal="right" vertical="center" wrapText="1" readingOrder="2"/>
    </xf>
    <xf numFmtId="0" fontId="17" fillId="7" borderId="18" xfId="0" applyFont="1" applyFill="1" applyBorder="1" applyAlignment="1" applyProtection="1">
      <alignment horizontal="right" vertical="center" wrapText="1" readingOrder="2"/>
    </xf>
    <xf numFmtId="0" fontId="24" fillId="0" borderId="1" xfId="0" applyFont="1" applyBorder="1" applyAlignment="1" applyProtection="1">
      <alignment horizontal="center" vertical="center" wrapText="1" readingOrder="2"/>
    </xf>
    <xf numFmtId="0" fontId="23" fillId="0" borderId="12" xfId="0" applyFont="1" applyBorder="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68" fillId="0" borderId="24" xfId="0" applyFont="1" applyBorder="1" applyAlignment="1" applyProtection="1">
      <alignment horizontal="right" vertical="center" wrapText="1" readingOrder="2"/>
    </xf>
    <xf numFmtId="0" fontId="68" fillId="0" borderId="18" xfId="0" applyFont="1" applyBorder="1" applyAlignment="1" applyProtection="1">
      <alignment horizontal="right" vertical="center" wrapText="1" readingOrder="2"/>
    </xf>
    <xf numFmtId="0" fontId="23" fillId="0" borderId="1" xfId="0" applyFont="1" applyBorder="1" applyAlignment="1" applyProtection="1">
      <alignment horizontal="center" vertical="center" wrapText="1"/>
    </xf>
    <xf numFmtId="0" fontId="23" fillId="0" borderId="1" xfId="0" applyFont="1" applyBorder="1" applyAlignment="1" applyProtection="1">
      <alignment horizontal="center" vertical="center" wrapText="1"/>
      <protection locked="0"/>
    </xf>
    <xf numFmtId="0" fontId="17" fillId="0" borderId="24" xfId="0" applyFont="1" applyBorder="1" applyAlignment="1" applyProtection="1">
      <alignment horizontal="right" vertical="center" wrapText="1"/>
    </xf>
    <xf numFmtId="0" fontId="17" fillId="0" borderId="18" xfId="0" applyFont="1" applyBorder="1" applyAlignment="1" applyProtection="1">
      <alignment horizontal="right" vertical="center" wrapText="1"/>
    </xf>
    <xf numFmtId="0" fontId="23" fillId="0" borderId="12" xfId="0" applyFont="1" applyBorder="1" applyAlignment="1" applyProtection="1">
      <alignment horizontal="center" vertical="center" wrapText="1" readingOrder="2"/>
    </xf>
    <xf numFmtId="0" fontId="23" fillId="0" borderId="15" xfId="0" applyFont="1" applyBorder="1" applyAlignment="1" applyProtection="1">
      <alignment horizontal="center" vertical="center" wrapText="1" readingOrder="2"/>
    </xf>
    <xf numFmtId="0" fontId="34" fillId="4" borderId="1" xfId="0" applyFont="1" applyFill="1" applyBorder="1" applyAlignment="1" applyProtection="1">
      <alignment horizontal="center"/>
    </xf>
    <xf numFmtId="0" fontId="22" fillId="6" borderId="25" xfId="0" applyFont="1" applyFill="1" applyBorder="1" applyAlignment="1" applyProtection="1">
      <alignment horizontal="center" vertical="center" textRotation="90" wrapText="1"/>
    </xf>
    <xf numFmtId="0" fontId="22" fillId="6" borderId="31" xfId="0" applyFont="1" applyFill="1" applyBorder="1" applyAlignment="1" applyProtection="1">
      <alignment horizontal="center" vertical="center" textRotation="90" wrapText="1"/>
    </xf>
    <xf numFmtId="0" fontId="22" fillId="6" borderId="26" xfId="0" applyFont="1" applyFill="1" applyBorder="1" applyAlignment="1" applyProtection="1">
      <alignment horizontal="center" vertical="center" textRotation="90" wrapText="1"/>
    </xf>
    <xf numFmtId="0" fontId="17" fillId="0" borderId="1" xfId="0" applyFont="1" applyBorder="1" applyAlignment="1" applyProtection="1">
      <alignment horizontal="right" vertical="center" wrapText="1" readingOrder="2"/>
    </xf>
    <xf numFmtId="0" fontId="31" fillId="3" borderId="12" xfId="0" applyFont="1" applyFill="1" applyBorder="1" applyAlignment="1" applyProtection="1">
      <alignment horizontal="center" vertical="center" wrapText="1"/>
    </xf>
    <xf numFmtId="0" fontId="31" fillId="3" borderId="15" xfId="0" applyFont="1" applyFill="1" applyBorder="1" applyAlignment="1" applyProtection="1">
      <alignment horizontal="center" vertical="center" wrapText="1"/>
    </xf>
    <xf numFmtId="0" fontId="23" fillId="4" borderId="24" xfId="0" applyFont="1" applyFill="1" applyBorder="1" applyAlignment="1" applyProtection="1">
      <alignment vertical="top"/>
      <protection locked="0"/>
    </xf>
    <xf numFmtId="0" fontId="23" fillId="4" borderId="18" xfId="0" applyFont="1" applyFill="1" applyBorder="1" applyAlignment="1" applyProtection="1">
      <alignment vertical="top"/>
      <protection locked="0"/>
    </xf>
    <xf numFmtId="0" fontId="23" fillId="4" borderId="19" xfId="0" applyFont="1" applyFill="1" applyBorder="1" applyAlignment="1" applyProtection="1">
      <alignment vertical="top"/>
      <protection locked="0"/>
    </xf>
    <xf numFmtId="0" fontId="16" fillId="5" borderId="9" xfId="0" applyFont="1" applyFill="1" applyBorder="1" applyAlignment="1">
      <alignment horizontal="center" vertical="center" wrapText="1"/>
    </xf>
    <xf numFmtId="0" fontId="8" fillId="4" borderId="9" xfId="0" applyFont="1" applyFill="1" applyBorder="1" applyAlignment="1" applyProtection="1">
      <alignment horizontal="center" vertical="center" wrapText="1"/>
    </xf>
    <xf numFmtId="0" fontId="8" fillId="4" borderId="10" xfId="0" applyFont="1" applyFill="1" applyBorder="1" applyAlignment="1" applyProtection="1">
      <alignment horizontal="center" vertical="center" wrapText="1"/>
    </xf>
    <xf numFmtId="0" fontId="6" fillId="4" borderId="9" xfId="0" applyFont="1" applyFill="1" applyBorder="1" applyAlignment="1">
      <alignment horizontal="center"/>
    </xf>
    <xf numFmtId="0" fontId="6" fillId="4" borderId="1" xfId="0" applyFont="1" applyFill="1" applyBorder="1" applyAlignment="1">
      <alignment horizontal="center"/>
    </xf>
    <xf numFmtId="0" fontId="31" fillId="4" borderId="1" xfId="0" applyFont="1" applyFill="1" applyBorder="1" applyAlignment="1" applyProtection="1">
      <alignment horizontal="right" vertical="center" wrapText="1"/>
    </xf>
    <xf numFmtId="0" fontId="8" fillId="4" borderId="1"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2" fontId="2" fillId="3" borderId="12" xfId="0" applyNumberFormat="1" applyFont="1" applyFill="1" applyBorder="1" applyAlignment="1" applyProtection="1">
      <alignment horizontal="center" vertical="center" wrapText="1" readingOrder="2"/>
    </xf>
    <xf numFmtId="2" fontId="2" fillId="3" borderId="15" xfId="0" applyNumberFormat="1" applyFont="1" applyFill="1" applyBorder="1" applyAlignment="1" applyProtection="1">
      <alignment horizontal="center" vertical="center" wrapText="1" readingOrder="2"/>
    </xf>
    <xf numFmtId="2" fontId="2" fillId="3" borderId="29" xfId="0" applyNumberFormat="1" applyFont="1" applyFill="1" applyBorder="1" applyAlignment="1" applyProtection="1">
      <alignment horizontal="center" vertical="center" wrapText="1" readingOrder="2"/>
    </xf>
    <xf numFmtId="0" fontId="23" fillId="4" borderId="27" xfId="0" applyFont="1" applyFill="1" applyBorder="1" applyAlignment="1" applyProtection="1">
      <alignment horizontal="right" vertical="top"/>
      <protection locked="0"/>
    </xf>
    <xf numFmtId="0" fontId="23" fillId="4" borderId="16" xfId="0" applyFont="1" applyFill="1" applyBorder="1" applyAlignment="1" applyProtection="1">
      <alignment horizontal="right" vertical="top"/>
      <protection locked="0"/>
    </xf>
    <xf numFmtId="0" fontId="23" fillId="4" borderId="17" xfId="0" applyFont="1" applyFill="1" applyBorder="1" applyAlignment="1" applyProtection="1">
      <alignment horizontal="right" vertical="top"/>
      <protection locked="0"/>
    </xf>
    <xf numFmtId="0" fontId="54" fillId="3" borderId="12" xfId="0" applyFont="1" applyFill="1" applyBorder="1" applyAlignment="1" applyProtection="1">
      <alignment horizontal="center" vertical="center" wrapText="1"/>
    </xf>
    <xf numFmtId="0" fontId="54" fillId="3" borderId="15" xfId="0" applyFont="1" applyFill="1" applyBorder="1" applyAlignment="1" applyProtection="1">
      <alignment horizontal="center" vertical="center" wrapText="1"/>
    </xf>
    <xf numFmtId="0" fontId="23" fillId="4" borderId="20" xfId="0" applyFont="1" applyFill="1" applyBorder="1" applyAlignment="1" applyProtection="1">
      <alignment vertical="top"/>
      <protection locked="0"/>
    </xf>
    <xf numFmtId="0" fontId="23" fillId="4" borderId="21" xfId="0" applyFont="1" applyFill="1" applyBorder="1" applyAlignment="1" applyProtection="1">
      <alignment vertical="top"/>
      <protection locked="0"/>
    </xf>
    <xf numFmtId="0" fontId="23" fillId="4" borderId="22" xfId="0" applyFont="1" applyFill="1" applyBorder="1" applyAlignment="1" applyProtection="1">
      <alignment vertical="top"/>
      <protection locked="0"/>
    </xf>
    <xf numFmtId="0" fontId="23" fillId="4" borderId="27" xfId="0" applyFont="1" applyFill="1" applyBorder="1" applyAlignment="1" applyProtection="1">
      <alignment vertical="top"/>
      <protection locked="0"/>
    </xf>
    <xf numFmtId="0" fontId="23" fillId="4" borderId="16" xfId="0" applyFont="1" applyFill="1" applyBorder="1" applyAlignment="1" applyProtection="1">
      <alignment vertical="top"/>
      <protection locked="0"/>
    </xf>
    <xf numFmtId="0" fontId="23" fillId="4" borderId="17" xfId="0" applyFont="1" applyFill="1" applyBorder="1" applyAlignment="1" applyProtection="1">
      <alignment vertical="top"/>
      <protection locked="0"/>
    </xf>
    <xf numFmtId="0" fontId="58" fillId="7" borderId="1" xfId="0" applyFont="1" applyFill="1" applyBorder="1" applyAlignment="1" applyProtection="1">
      <alignment horizontal="center" vertical="center"/>
    </xf>
    <xf numFmtId="0" fontId="7" fillId="4" borderId="1" xfId="0" applyFont="1" applyFill="1" applyBorder="1" applyAlignment="1" applyProtection="1">
      <alignment horizontal="right" vertical="center" wrapText="1"/>
    </xf>
    <xf numFmtId="0" fontId="23" fillId="4" borderId="24" xfId="0" applyFont="1" applyFill="1" applyBorder="1" applyAlignment="1" applyProtection="1">
      <alignment horizontal="right" vertical="top"/>
      <protection locked="0"/>
    </xf>
    <xf numFmtId="0" fontId="23" fillId="4" borderId="18" xfId="0" applyFont="1" applyFill="1" applyBorder="1" applyAlignment="1" applyProtection="1">
      <alignment horizontal="right" vertical="top"/>
      <protection locked="0"/>
    </xf>
    <xf numFmtId="0" fontId="1" fillId="3" borderId="25" xfId="0" applyFont="1" applyFill="1" applyBorder="1" applyAlignment="1">
      <alignment horizontal="center" vertical="center" wrapText="1" readingOrder="2"/>
    </xf>
    <xf numFmtId="0" fontId="1" fillId="3" borderId="2" xfId="0" applyFont="1" applyFill="1" applyBorder="1" applyAlignment="1">
      <alignment horizontal="center" vertical="center" wrapText="1" readingOrder="2"/>
    </xf>
    <xf numFmtId="0" fontId="1" fillId="3" borderId="26" xfId="0" applyFont="1" applyFill="1" applyBorder="1" applyAlignment="1">
      <alignment horizontal="center" vertical="center" wrapText="1" readingOrder="2"/>
    </xf>
    <xf numFmtId="0" fontId="1" fillId="3" borderId="3" xfId="0" applyFont="1" applyFill="1" applyBorder="1" applyAlignment="1">
      <alignment horizontal="center" vertical="center" wrapText="1" readingOrder="2"/>
    </xf>
    <xf numFmtId="0" fontId="16" fillId="3" borderId="12"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21" fillId="6" borderId="1" xfId="0" applyFont="1" applyFill="1" applyBorder="1" applyAlignment="1">
      <alignment horizontal="center" vertical="center" textRotation="90" wrapText="1" readingOrder="2"/>
    </xf>
    <xf numFmtId="0" fontId="21" fillId="6" borderId="12" xfId="0" applyFont="1" applyFill="1" applyBorder="1" applyAlignment="1">
      <alignment horizontal="center" vertical="center" textRotation="90" wrapText="1" readingOrder="2"/>
    </xf>
    <xf numFmtId="0" fontId="21" fillId="6" borderId="14" xfId="0" applyFont="1" applyFill="1" applyBorder="1" applyAlignment="1">
      <alignment horizontal="center" vertical="center" textRotation="90" wrapText="1" readingOrder="2"/>
    </xf>
    <xf numFmtId="0" fontId="7" fillId="4" borderId="1" xfId="0" applyFont="1" applyFill="1" applyBorder="1" applyAlignment="1" applyProtection="1">
      <alignment horizontal="center" vertical="center" wrapText="1"/>
    </xf>
    <xf numFmtId="0" fontId="31" fillId="3" borderId="12" xfId="0" applyFont="1" applyFill="1" applyBorder="1" applyAlignment="1">
      <alignment horizontal="center" vertical="center" wrapText="1"/>
    </xf>
    <xf numFmtId="0" fontId="31" fillId="3" borderId="15" xfId="0" applyFont="1" applyFill="1" applyBorder="1" applyAlignment="1">
      <alignment horizontal="center" vertical="center" wrapText="1"/>
    </xf>
    <xf numFmtId="0" fontId="34" fillId="9" borderId="11" xfId="0" applyFont="1" applyFill="1" applyBorder="1" applyAlignment="1" applyProtection="1">
      <alignment horizontal="center"/>
    </xf>
    <xf numFmtId="0" fontId="37" fillId="9" borderId="1" xfId="0" applyFont="1" applyFill="1" applyBorder="1" applyAlignment="1" applyProtection="1">
      <alignment horizontal="center" vertical="center" wrapText="1"/>
    </xf>
    <xf numFmtId="0" fontId="37" fillId="9" borderId="6" xfId="0" applyFont="1" applyFill="1" applyBorder="1" applyAlignment="1" applyProtection="1">
      <alignment horizontal="center" vertical="center" wrapText="1"/>
    </xf>
    <xf numFmtId="0" fontId="35" fillId="9" borderId="8" xfId="0" applyFont="1" applyFill="1" applyBorder="1" applyAlignment="1" applyProtection="1">
      <alignment horizontal="center" vertical="center" wrapText="1"/>
    </xf>
    <xf numFmtId="0" fontId="35" fillId="9" borderId="9" xfId="0" applyFont="1" applyFill="1" applyBorder="1" applyAlignment="1" applyProtection="1">
      <alignment horizontal="center" vertical="center" wrapText="1"/>
    </xf>
    <xf numFmtId="0" fontId="35" fillId="9" borderId="10" xfId="0" applyFont="1" applyFill="1" applyBorder="1" applyAlignment="1" applyProtection="1">
      <alignment horizontal="center" vertical="center" wrapText="1"/>
    </xf>
    <xf numFmtId="0" fontId="55" fillId="9" borderId="1" xfId="0" applyFont="1" applyFill="1" applyBorder="1" applyAlignment="1" applyProtection="1">
      <alignment horizontal="center" vertical="center" wrapText="1"/>
    </xf>
  </cellXfs>
  <cellStyles count="4">
    <cellStyle name="Hyperlink" xfId="3" builtinId="8"/>
    <cellStyle name="Normal" xfId="0" builtinId="0"/>
    <cellStyle name="Normal 2" xfId="1"/>
    <cellStyle name="Percent 2" xfId="2"/>
  </cellStyles>
  <dxfs count="0"/>
  <tableStyles count="0" defaultTableStyle="TableStyleMedium2" defaultPivotStyle="PivotStyleLight16"/>
  <colors>
    <mruColors>
      <color rgb="FFFFCC99"/>
      <color rgb="FFFFECAF"/>
      <color rgb="FFFAD0B8"/>
      <color rgb="FFFFF2CC"/>
      <color rgb="FFFFEEB7"/>
      <color rgb="FFA9D08E"/>
      <color rgb="FFBAFF8B"/>
      <color rgb="FFFFEEB9"/>
      <color rgb="FFC5D3ED"/>
      <color rgb="FFD1E3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5.6924659461504046E-2"/>
          <c:y val="2.9158442893655181E-2"/>
          <c:w val="0.91229894340130557"/>
          <c:h val="0.628431823755629"/>
        </c:manualLayout>
      </c:layout>
      <c:barChart>
        <c:barDir val="col"/>
        <c:grouping val="clustered"/>
        <c:varyColors val="0"/>
        <c:ser>
          <c:idx val="0"/>
          <c:order val="0"/>
          <c:spPr>
            <a:solidFill>
              <a:schemeClr val="accent1"/>
            </a:solidFill>
            <a:ln>
              <a:noFill/>
            </a:ln>
            <a:effectLst/>
          </c:spPr>
          <c:invertIfNegative val="0"/>
          <c:dLbls>
            <c:dLbl>
              <c:idx val="0"/>
              <c:layout>
                <c:manualLayout>
                  <c:x val="-1.0683760683760684E-2"/>
                  <c:y val="5.3015241882041084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418-4CE5-BB6B-613519E45487}"/>
                </c:ext>
                <c:ext xmlns:c15="http://schemas.microsoft.com/office/drawing/2012/chart" uri="{CE6537A1-D6FC-4f65-9D91-7224C49458BB}"/>
              </c:extLst>
            </c:dLbl>
            <c:dLbl>
              <c:idx val="4"/>
              <c:layout>
                <c:manualLayout>
                  <c:x val="-9.6153846153846159E-3"/>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418-4CE5-BB6B-613519E4548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کارنامه!$B$6:$B$17</c:f>
              <c:strCache>
                <c:ptCount val="12"/>
                <c:pt idx="0">
                  <c:v>بخش های بستری و اورژانس </c:v>
                </c:pt>
                <c:pt idx="1">
                  <c:v>مراقبت ویژه </c:v>
                </c:pt>
                <c:pt idx="2">
                  <c:v>NICU  نوزادان و </c:v>
                </c:pt>
                <c:pt idx="3">
                  <c:v>مراقبتهای جراحی و بیهوشی</c:v>
                </c:pt>
                <c:pt idx="4">
                  <c:v>سلامت مادران و نوزادان</c:v>
                </c:pt>
                <c:pt idx="5">
                  <c:v>درمانگاه </c:v>
                </c:pt>
                <c:pt idx="6">
                  <c:v>تعرفه و اقتصاد درمان </c:v>
                </c:pt>
                <c:pt idx="7">
                  <c:v>حقوق گیرندگان خدمت</c:v>
                </c:pt>
                <c:pt idx="8">
                  <c:v>واحد پرتو پزشکی</c:v>
                </c:pt>
                <c:pt idx="9">
                  <c:v>مدیریت بحران و حوادث و بلایا</c:v>
                </c:pt>
                <c:pt idx="10">
                  <c:v>مدیریت ملزومات پزشکی</c:v>
                </c:pt>
                <c:pt idx="11">
                  <c:v>بهداشت محیط</c:v>
                </c:pt>
              </c:strCache>
            </c:strRef>
          </c:cat>
          <c:val>
            <c:numRef>
              <c:f>کارنامه!$C$6:$C$17</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7-F418-4CE5-BB6B-613519E45487}"/>
            </c:ext>
          </c:extLst>
        </c:ser>
        <c:dLbls>
          <c:showLegendKey val="0"/>
          <c:showVal val="0"/>
          <c:showCatName val="0"/>
          <c:showSerName val="0"/>
          <c:showPercent val="0"/>
          <c:showBubbleSize val="0"/>
        </c:dLbls>
        <c:gapWidth val="219"/>
        <c:overlap val="-27"/>
        <c:axId val="-279798768"/>
        <c:axId val="-279791696"/>
      </c:barChart>
      <c:catAx>
        <c:axId val="-27979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B Nazanin" panose="00000400000000000000" pitchFamily="2" charset="-78"/>
              </a:defRPr>
            </a:pPr>
            <a:endParaRPr lang="en-US"/>
          </a:p>
        </c:txPr>
        <c:crossAx val="-279791696"/>
        <c:crosses val="autoZero"/>
        <c:auto val="1"/>
        <c:lblAlgn val="ctr"/>
        <c:lblOffset val="100"/>
        <c:noMultiLvlLbl val="0"/>
      </c:catAx>
      <c:valAx>
        <c:axId val="-279791696"/>
        <c:scaling>
          <c:orientation val="minMax"/>
        </c:scaling>
        <c:delete val="0"/>
        <c:axPos val="l"/>
        <c:majorGridlines>
          <c:spPr>
            <a:ln w="9525" cap="flat" cmpd="sng" algn="ctr">
              <a:solidFill>
                <a:schemeClr val="accent1">
                  <a:lumMod val="60000"/>
                  <a:lumOff val="4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798768"/>
        <c:crosses val="autoZero"/>
        <c:crossBetween val="between"/>
      </c:valAx>
      <c:spPr>
        <a:noFill/>
        <a:ln>
          <a:solidFill>
            <a:schemeClr val="accent5">
              <a:lumMod val="60000"/>
              <a:lumOff val="40000"/>
            </a:schemeClr>
          </a:solidFill>
        </a:ln>
        <a:effectLst/>
      </c:spPr>
    </c:plotArea>
    <c:legend>
      <c:legendPos val="b"/>
      <c:overlay val="0"/>
      <c:spPr>
        <a:noFill/>
        <a:ln>
          <a:solidFill>
            <a:schemeClr val="accent6">
              <a:lumMod val="40000"/>
              <a:lumOff val="6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3.jpeg"/><Relationship Id="rId13" Type="http://schemas.openxmlformats.org/officeDocument/2006/relationships/hyperlink" Target="#'&#1575;&#1602;&#1578;&#1589;&#1575;&#1583; &#1583;&#1585;&#1605;&#1575;&#1606; '!A1"/><Relationship Id="rId18" Type="http://schemas.openxmlformats.org/officeDocument/2006/relationships/hyperlink" Target="#&#1605;&#1604;&#1586;&#1608;&#1605;&#1575;&#1578;!A1"/><Relationship Id="rId3" Type="http://schemas.openxmlformats.org/officeDocument/2006/relationships/image" Target="../media/image2.png"/><Relationship Id="rId21" Type="http://schemas.openxmlformats.org/officeDocument/2006/relationships/hyperlink" Target="#'NICU '!A1"/><Relationship Id="rId7" Type="http://schemas.openxmlformats.org/officeDocument/2006/relationships/hyperlink" Target="#'&#1605;&#1604;&#1586;&#1608;&#1605;&#1575;&#1578; &#1662;&#1586;&#1588;&#1705;&#1740; '!A1"/><Relationship Id="rId12" Type="http://schemas.openxmlformats.org/officeDocument/2006/relationships/hyperlink" Target="#&#1583;&#1585;&#1605;&#1575;&#1606;&#1711;&#1575;&#1607;!A1"/><Relationship Id="rId17" Type="http://schemas.openxmlformats.org/officeDocument/2006/relationships/hyperlink" Target="#'&#1605;&#1583;&#1740;&#1585;&#1740;&#1578; &#1576;&#1581;&#1585;&#1575;&#1606;'!A1"/><Relationship Id="rId2" Type="http://schemas.openxmlformats.org/officeDocument/2006/relationships/hyperlink" Target="#&#1601;&#1607;&#1585;&#1587;&#1578;!A1"/><Relationship Id="rId16" Type="http://schemas.openxmlformats.org/officeDocument/2006/relationships/hyperlink" Target="#'&#1662;&#1585;&#1578;&#1608; &#1662;&#1586;&#1588;&#1705;&#1740;'!A1"/><Relationship Id="rId20" Type="http://schemas.openxmlformats.org/officeDocument/2006/relationships/hyperlink" Target="#'&#1605;&#1585;&#1575;&#1602;&#1576;&#1578;&#1607;&#1575;&#1740; &#1580;&#1585;&#1575;&#1581;&#1740; &#1608; &#1576;&#1740;&#1607;&#1608;&#1588;&#1740;'!A1"/><Relationship Id="rId1" Type="http://schemas.openxmlformats.org/officeDocument/2006/relationships/image" Target="../media/image1.png"/><Relationship Id="rId6" Type="http://schemas.openxmlformats.org/officeDocument/2006/relationships/hyperlink" Target="#&#1705;&#1575;&#1585;&#1606;&#1575;&#1605;&#1607;!A1"/><Relationship Id="rId11" Type="http://schemas.openxmlformats.org/officeDocument/2006/relationships/hyperlink" Target="#'&#1587;&#1604;&#1575;&#1605;&#1578; &#1605;&#1575;&#1583;&#1585;&#1608; &#1606;&#1608;&#1586;&#1575;&#1583;'!A1"/><Relationship Id="rId5" Type="http://schemas.openxmlformats.org/officeDocument/2006/relationships/hyperlink" Target="#'&#1578;&#1580;&#1607;&#1740;&#1586;&#1575;&#1578; &#1662;&#1586;&#1588;&#1705;&#1740; '!A1"/><Relationship Id="rId15" Type="http://schemas.openxmlformats.org/officeDocument/2006/relationships/image" Target="../media/image4.png"/><Relationship Id="rId23" Type="http://schemas.openxmlformats.org/officeDocument/2006/relationships/hyperlink" Target="#'&#1576;&#1607;&#1583;&#1575;&#1588;&#1578; &#1605;&#1581;&#1740;&#1591; '!A1"/><Relationship Id="rId10" Type="http://schemas.openxmlformats.org/officeDocument/2006/relationships/hyperlink" Target="#'&#1606;&#1578;&#1575;&#1740;&#1580; &#1578;&#1581;&#1604;&#1740;&#1604;&#1740;'!A1"/><Relationship Id="rId19" Type="http://schemas.openxmlformats.org/officeDocument/2006/relationships/hyperlink" Target="#'&#1575;&#1591;&#1604;&#1575;&#1593;&#1575;&#1578; &#1593;&#1605;&#1608;&#1605;&#1740; '!A1"/><Relationship Id="rId4" Type="http://schemas.openxmlformats.org/officeDocument/2006/relationships/hyperlink" Target="#'&#1587;&#1604;&#1575;&#1605;&#1578; &#1605;&#1575;&#1583;&#1585; &#1608;&#1606;&#1608;&#1586;&#1575;&#1583; '!A1"/><Relationship Id="rId9" Type="http://schemas.openxmlformats.org/officeDocument/2006/relationships/hyperlink" Target="#'&#1576;&#1582;&#1588; &#1608;&#1740;&#1688;&#1607;'!A1"/><Relationship Id="rId14" Type="http://schemas.openxmlformats.org/officeDocument/2006/relationships/hyperlink" Target="#'&#1581;&#1602;&#1608;&#1602; &#1711;&#1740;&#1585;&#1606;&#1583;&#1711;&#1575;&#1606; &#1582;&#1583;&#1605;&#1578;'!A1"/><Relationship Id="rId22" Type="http://schemas.openxmlformats.org/officeDocument/2006/relationships/hyperlink" Target="#'&#1576;&#1582;&#1588; &#1607;&#1575;&#1740; &#1576;&#1587;&#1578;&#1585;&#1740; &#1608; &#1575;&#1608;&#1585;&#1688;&#1575;&#1606;&#1587; '!A1"/></Relationships>
</file>

<file path=xl/drawings/_rels/drawing10.xml.rels><?xml version="1.0" encoding="UTF-8" standalone="yes"?>
<Relationships xmlns="http://schemas.openxmlformats.org/package/2006/relationships"><Relationship Id="rId2" Type="http://schemas.openxmlformats.org/officeDocument/2006/relationships/image" Target="../media/image10.jpeg"/><Relationship Id="rId1" Type="http://schemas.openxmlformats.org/officeDocument/2006/relationships/hyperlink" Target="#'&#1601;&#1607;&#1585;&#1587;&#1578; '!A1"/></Relationships>
</file>

<file path=xl/drawings/_rels/drawing11.xml.rels><?xml version="1.0" encoding="UTF-8" standalone="yes"?>
<Relationships xmlns="http://schemas.openxmlformats.org/package/2006/relationships"><Relationship Id="rId3" Type="http://schemas.openxmlformats.org/officeDocument/2006/relationships/hyperlink" Target="#&#1601;&#1607;&#1585;&#1587;&#1578;"/><Relationship Id="rId2" Type="http://schemas.openxmlformats.org/officeDocument/2006/relationships/image" Target="../media/image11.jpeg"/><Relationship Id="rId1" Type="http://schemas.openxmlformats.org/officeDocument/2006/relationships/hyperlink" Target="#'&#1601;&#1607;&#1585;&#1587;&#1578; '!A1"/><Relationship Id="rId4"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3" Type="http://schemas.openxmlformats.org/officeDocument/2006/relationships/hyperlink" Target="#&#1601;&#1607;&#1585;&#1587;&#1578;2"/><Relationship Id="rId2" Type="http://schemas.openxmlformats.org/officeDocument/2006/relationships/image" Target="../media/image12.jpeg"/><Relationship Id="rId1" Type="http://schemas.openxmlformats.org/officeDocument/2006/relationships/hyperlink" Target="#'&#1601;&#1607;&#1585;&#1587;&#1578; '!A1"/><Relationship Id="rId4"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12.jpeg"/><Relationship Id="rId1" Type="http://schemas.openxmlformats.org/officeDocument/2006/relationships/hyperlink" Target="#'&#1601;&#1607;&#1585;&#1587;&#1578; '!A1"/></Relationships>
</file>

<file path=xl/drawings/_rels/drawing14.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13.jpeg"/><Relationship Id="rId1" Type="http://schemas.openxmlformats.org/officeDocument/2006/relationships/hyperlink" Target="#'&#1601;&#1607;&#1585;&#1587;&#1578; '!A1"/></Relationships>
</file>

<file path=xl/drawings/_rels/drawing1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1601;&#1607;&#1585;&#1587;&#1578; '!A1"/></Relationships>
</file>

<file path=xl/drawings/_rels/drawing1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1601;&#1607;&#1585;&#1587;&#1578; '!A1"/></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1601;&#1607;&#1585;&#1587;&#1578; '!A1"/></Relationships>
</file>

<file path=xl/drawings/_rels/drawing3.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1601;&#1607;&#1585;&#1587;&#1578; '!A1"/></Relationships>
</file>

<file path=xl/drawings/_rels/drawing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3.jpeg"/><Relationship Id="rId1" Type="http://schemas.openxmlformats.org/officeDocument/2006/relationships/hyperlink" Target="#&#1601;&#1607;&#1585;&#1587;&#1578;"/><Relationship Id="rId4" Type="http://schemas.openxmlformats.org/officeDocument/2006/relationships/hyperlink" Target="#'&#1601;&#1607;&#1585;&#1587;&#1578; '!A1"/></Relationships>
</file>

<file path=xl/drawings/_rels/drawing5.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1601;&#1607;&#1585;&#1587;&#1578; '!A1"/></Relationships>
</file>

<file path=xl/drawings/_rels/drawing6.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1601;&#1607;&#1585;&#1587;&#1578; '!A1"/></Relationships>
</file>

<file path=xl/drawings/_rels/drawing7.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601;&#1607;&#1585;&#1587;&#1578; '!A1"/></Relationships>
</file>

<file path=xl/drawings/_rels/drawing8.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hyperlink" Target="#'&#1601;&#1607;&#1585;&#1587;&#1578; '!A1"/></Relationships>
</file>

<file path=xl/drawings/_rels/drawing9.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1601;&#1607;&#1585;&#1587;&#1578; '!A1"/></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14</xdr:row>
      <xdr:rowOff>88160</xdr:rowOff>
    </xdr:from>
    <xdr:to>
      <xdr:col>5</xdr:col>
      <xdr:colOff>38100</xdr:colOff>
      <xdr:row>18</xdr:row>
      <xdr:rowOff>152400</xdr:rowOff>
    </xdr:to>
    <xdr:pic>
      <xdr:nvPicPr>
        <xdr:cNvPr id="2" name="Picture 1">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4733650" y="2850410"/>
          <a:ext cx="2790825" cy="826240"/>
        </a:xfrm>
        <a:prstGeom prst="rect">
          <a:avLst/>
        </a:prstGeom>
      </xdr:spPr>
    </xdr:pic>
    <xdr:clientData/>
  </xdr:twoCellAnchor>
  <xdr:twoCellAnchor>
    <xdr:from>
      <xdr:col>6</xdr:col>
      <xdr:colOff>590550</xdr:colOff>
      <xdr:row>9</xdr:row>
      <xdr:rowOff>71533</xdr:rowOff>
    </xdr:from>
    <xdr:to>
      <xdr:col>24</xdr:col>
      <xdr:colOff>400050</xdr:colOff>
      <xdr:row>14</xdr:row>
      <xdr:rowOff>0</xdr:rowOff>
    </xdr:to>
    <xdr:sp macro="" textlink="">
      <xdr:nvSpPr>
        <xdr:cNvPr id="12" name="Snip Same Side Corner Rectangle 11">
          <a:hlinkClick xmlns:r="http://schemas.openxmlformats.org/officeDocument/2006/relationships" r:id="rId2" tooltip="تهیه و تنظیم: مدیریت نظارت و اعتباربخشی معاونت درمان دانشگاه علوم پزشکی تبریز"/>
          <a:extLst>
            <a:ext uri="{FF2B5EF4-FFF2-40B4-BE49-F238E27FC236}">
              <a16:creationId xmlns="" xmlns:a16="http://schemas.microsoft.com/office/drawing/2014/main" id="{00000000-0008-0000-0000-00006F000000}"/>
            </a:ext>
          </a:extLst>
        </xdr:cNvPr>
        <xdr:cNvSpPr/>
      </xdr:nvSpPr>
      <xdr:spPr>
        <a:xfrm>
          <a:off x="9972655950" y="1881283"/>
          <a:ext cx="10915650" cy="880967"/>
        </a:xfrm>
        <a:prstGeom prst="snip2SameRect">
          <a:avLst/>
        </a:prstGeom>
        <a:solidFill>
          <a:schemeClr val="bg1"/>
        </a:solidFill>
        <a:ln w="3810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91440" rtlCol="1" anchor="ctr"/>
        <a:lstStyle/>
        <a:p>
          <a:pPr algn="ctr" rtl="1"/>
          <a:r>
            <a:rPr lang="fa-IR" sz="1600" baseline="0">
              <a:ln>
                <a:solidFill>
                  <a:schemeClr val="tx1"/>
                </a:solidFill>
              </a:ln>
              <a:solidFill>
                <a:schemeClr val="accent1">
                  <a:lumMod val="75000"/>
                </a:schemeClr>
              </a:solidFill>
              <a:cs typeface="B Titr" pitchFamily="2" charset="-78"/>
            </a:rPr>
            <a:t>فهرست الکترونیک </a:t>
          </a:r>
          <a:r>
            <a:rPr lang="fa-IR" sz="1400" baseline="0">
              <a:ln>
                <a:solidFill>
                  <a:schemeClr val="tx1"/>
                </a:solidFill>
              </a:ln>
              <a:solidFill>
                <a:schemeClr val="accent1">
                  <a:lumMod val="75000"/>
                </a:schemeClr>
              </a:solidFill>
              <a:cs typeface="B Nazanin" panose="00000400000000000000" pitchFamily="2" charset="-78"/>
            </a:rPr>
            <a:t>1</a:t>
          </a:r>
          <a:r>
            <a:rPr lang="fa-IR" sz="1200" baseline="0">
              <a:ln>
                <a:solidFill>
                  <a:schemeClr val="tx1"/>
                </a:solidFill>
              </a:ln>
              <a:solidFill>
                <a:schemeClr val="accent1">
                  <a:lumMod val="75000"/>
                </a:schemeClr>
              </a:solidFill>
              <a:cs typeface="B Nazanin" panose="00000400000000000000" pitchFamily="2" charset="-78"/>
            </a:rPr>
            <a:t>. با کلیک روی هر یک از عناوین زیر، چک لیست مربوطه را با جزئیات امتیاز دهی و توضیحات ضروری ارزیاب محترم، ملاحظه خواهید نمود. </a:t>
          </a:r>
        </a:p>
        <a:p>
          <a:pPr algn="ctr" rtl="1"/>
          <a:r>
            <a:rPr lang="fa-IR" sz="1200" baseline="0">
              <a:ln>
                <a:solidFill>
                  <a:schemeClr val="tx1"/>
                </a:solidFill>
              </a:ln>
              <a:solidFill>
                <a:schemeClr val="accent1">
                  <a:lumMod val="75000"/>
                </a:schemeClr>
              </a:solidFill>
              <a:cs typeface="B Nazanin" panose="00000400000000000000" pitchFamily="2" charset="-78"/>
            </a:rPr>
            <a:t>2. در هر صفحه از گزارش جهت مشاهده مجدد فهرست الکترونیک، روی آرم دانشگاه علوم پزشکی تبریز، کلیک نمایید. 3. کارنامه کامل نتایج ارزیابی و نمودار نتایج، در صفحات مربوطه قابل مشاهده می باشد.</a:t>
          </a:r>
          <a:endParaRPr lang="fa-IR" sz="1400">
            <a:ln>
              <a:solidFill>
                <a:schemeClr val="tx1"/>
              </a:solidFill>
            </a:ln>
            <a:solidFill>
              <a:schemeClr val="accent1">
                <a:lumMod val="75000"/>
              </a:schemeClr>
            </a:solidFill>
            <a:cs typeface="B Titr" panose="00000700000000000000" pitchFamily="2" charset="-78"/>
          </a:endParaRPr>
        </a:p>
      </xdr:txBody>
    </xdr:sp>
    <xdr:clientData/>
  </xdr:twoCellAnchor>
  <xdr:twoCellAnchor editAs="oneCell">
    <xdr:from>
      <xdr:col>15</xdr:col>
      <xdr:colOff>38100</xdr:colOff>
      <xdr:row>21</xdr:row>
      <xdr:rowOff>84750</xdr:rowOff>
    </xdr:from>
    <xdr:to>
      <xdr:col>18</xdr:col>
      <xdr:colOff>590550</xdr:colOff>
      <xdr:row>25</xdr:row>
      <xdr:rowOff>152399</xdr:rowOff>
    </xdr:to>
    <xdr:pic>
      <xdr:nvPicPr>
        <xdr:cNvPr id="14" name="Picture 13">
          <a:extLst>
            <a:ext uri="{FF2B5EF4-FFF2-40B4-BE49-F238E27FC236}">
              <a16:creationId xmlns="" xmlns:a16="http://schemas.microsoft.com/office/drawing/2014/main" id="{00000000-0008-0000-0000-000022000000}"/>
            </a:ext>
          </a:extLst>
        </xdr:cNvPr>
        <xdr:cNvPicPr>
          <a:picLocks noChangeAspect="1"/>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tretch>
          <a:fillRect/>
        </a:stretch>
      </xdr:blipFill>
      <xdr:spPr>
        <a:xfrm flipV="1">
          <a:off x="9975846825" y="4180500"/>
          <a:ext cx="2790825" cy="829649"/>
        </a:xfrm>
        <a:prstGeom prst="rect">
          <a:avLst/>
        </a:prstGeom>
      </xdr:spPr>
    </xdr:pic>
    <xdr:clientData/>
  </xdr:twoCellAnchor>
  <xdr:twoCellAnchor>
    <xdr:from>
      <xdr:col>10</xdr:col>
      <xdr:colOff>19050</xdr:colOff>
      <xdr:row>1</xdr:row>
      <xdr:rowOff>95250</xdr:rowOff>
    </xdr:from>
    <xdr:to>
      <xdr:col>20</xdr:col>
      <xdr:colOff>323850</xdr:colOff>
      <xdr:row>8</xdr:row>
      <xdr:rowOff>180974</xdr:rowOff>
    </xdr:to>
    <xdr:sp macro="" textlink="">
      <xdr:nvSpPr>
        <xdr:cNvPr id="30" name="Up Ribbon 29">
          <a:extLst>
            <a:ext uri="{FF2B5EF4-FFF2-40B4-BE49-F238E27FC236}">
              <a16:creationId xmlns="" xmlns:a16="http://schemas.microsoft.com/office/drawing/2014/main" id="{00000000-0008-0000-0000-000003000000}"/>
            </a:ext>
          </a:extLst>
        </xdr:cNvPr>
        <xdr:cNvSpPr/>
      </xdr:nvSpPr>
      <xdr:spPr>
        <a:xfrm>
          <a:off x="9974894325" y="95250"/>
          <a:ext cx="6810375" cy="1704974"/>
        </a:xfrm>
        <a:prstGeom prst="ribbon2">
          <a:avLst>
            <a:gd name="adj1" fmla="val 16667"/>
            <a:gd name="adj2" fmla="val 68045"/>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1"/>
          <a:endParaRPr lang="en-US" sz="1800">
            <a:solidFill>
              <a:srgbClr val="92D050"/>
            </a:solidFill>
            <a:cs typeface="B Titr" panose="00000700000000000000" pitchFamily="2" charset="-78"/>
          </a:endParaRPr>
        </a:p>
      </xdr:txBody>
    </xdr:sp>
    <xdr:clientData/>
  </xdr:twoCellAnchor>
  <xdr:twoCellAnchor>
    <xdr:from>
      <xdr:col>0</xdr:col>
      <xdr:colOff>323850</xdr:colOff>
      <xdr:row>14</xdr:row>
      <xdr:rowOff>177201</xdr:rowOff>
    </xdr:from>
    <xdr:to>
      <xdr:col>1</xdr:col>
      <xdr:colOff>371475</xdr:colOff>
      <xdr:row>18</xdr:row>
      <xdr:rowOff>47739</xdr:rowOff>
    </xdr:to>
    <xdr:sp macro="" textlink="">
      <xdr:nvSpPr>
        <xdr:cNvPr id="33" name="Oval 32">
          <a:extLst>
            <a:ext uri="{FF2B5EF4-FFF2-40B4-BE49-F238E27FC236}">
              <a16:creationId xmlns="" xmlns:a16="http://schemas.microsoft.com/office/drawing/2014/main" id="{00000000-0008-0000-0000-000076000000}"/>
            </a:ext>
          </a:extLst>
        </xdr:cNvPr>
        <xdr:cNvSpPr/>
      </xdr:nvSpPr>
      <xdr:spPr>
        <a:xfrm>
          <a:off x="9986743425" y="2939451"/>
          <a:ext cx="657225" cy="63253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1</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16364</xdr:col>
      <xdr:colOff>489914</xdr:colOff>
      <xdr:row>24</xdr:row>
      <xdr:rowOff>106913</xdr:rowOff>
    </xdr:from>
    <xdr:to>
      <xdr:col>16367</xdr:col>
      <xdr:colOff>265164</xdr:colOff>
      <xdr:row>26</xdr:row>
      <xdr:rowOff>96320</xdr:rowOff>
    </xdr:to>
    <xdr:sp macro="" textlink="">
      <xdr:nvSpPr>
        <xdr:cNvPr id="82" name="TextBox 81">
          <a:hlinkClick xmlns:r="http://schemas.openxmlformats.org/officeDocument/2006/relationships" r:id="rId4" tooltip="تکمیل چک لیست سلامت مادر و نوزاد"/>
          <a:extLst>
            <a:ext uri="{FF2B5EF4-FFF2-40B4-BE49-F238E27FC236}">
              <a16:creationId xmlns="" xmlns:a16="http://schemas.microsoft.com/office/drawing/2014/main" id="{00000000-0008-0000-0000-000057000000}"/>
            </a:ext>
          </a:extLst>
        </xdr:cNvPr>
        <xdr:cNvSpPr txBox="1"/>
      </xdr:nvSpPr>
      <xdr:spPr>
        <a:xfrm flipH="1">
          <a:off x="10098036" y="5193263"/>
          <a:ext cx="1604050" cy="370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fa-IR" sz="1600" b="1">
              <a:ln>
                <a:solidFill>
                  <a:srgbClr val="FF0000"/>
                </a:solidFill>
              </a:ln>
              <a:solidFill>
                <a:schemeClr val="accent1">
                  <a:lumMod val="50000"/>
                </a:schemeClr>
              </a:solidFill>
              <a:latin typeface="+mn-lt"/>
              <a:ea typeface="+mn-ea"/>
              <a:cs typeface="B Titr" pitchFamily="2" charset="-78"/>
            </a:rPr>
            <a:t>سلامت مادر و نوزاد</a:t>
          </a:r>
        </a:p>
      </xdr:txBody>
    </xdr:sp>
    <xdr:clientData/>
  </xdr:twoCellAnchor>
  <xdr:twoCellAnchor>
    <xdr:from>
      <xdr:col>16374</xdr:col>
      <xdr:colOff>25893</xdr:colOff>
      <xdr:row>24</xdr:row>
      <xdr:rowOff>126352</xdr:rowOff>
    </xdr:from>
    <xdr:to>
      <xdr:col>16376</xdr:col>
      <xdr:colOff>277935</xdr:colOff>
      <xdr:row>26</xdr:row>
      <xdr:rowOff>115760</xdr:rowOff>
    </xdr:to>
    <xdr:sp macro="" textlink="">
      <xdr:nvSpPr>
        <xdr:cNvPr id="88" name="TextBox 87">
          <a:hlinkClick xmlns:r="http://schemas.openxmlformats.org/officeDocument/2006/relationships" r:id="rId5" tooltip="تکمیل چک لیست تجهیزات پزشکی"/>
          <a:extLst>
            <a:ext uri="{FF2B5EF4-FFF2-40B4-BE49-F238E27FC236}">
              <a16:creationId xmlns="" xmlns:a16="http://schemas.microsoft.com/office/drawing/2014/main" id="{00000000-0008-0000-0000-000066000000}"/>
            </a:ext>
          </a:extLst>
        </xdr:cNvPr>
        <xdr:cNvSpPr txBox="1"/>
      </xdr:nvSpPr>
      <xdr:spPr>
        <a:xfrm flipH="1">
          <a:off x="4598865" y="5212702"/>
          <a:ext cx="1471242" cy="370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تجهیزات پزشکی</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15</xdr:col>
      <xdr:colOff>485776</xdr:colOff>
      <xdr:row>22</xdr:row>
      <xdr:rowOff>86114</xdr:rowOff>
    </xdr:from>
    <xdr:to>
      <xdr:col>18</xdr:col>
      <xdr:colOff>492772</xdr:colOff>
      <xdr:row>25</xdr:row>
      <xdr:rowOff>47625</xdr:rowOff>
    </xdr:to>
    <xdr:sp macro="" textlink="">
      <xdr:nvSpPr>
        <xdr:cNvPr id="95" name="TextBox 94">
          <a:hlinkClick xmlns:r="http://schemas.openxmlformats.org/officeDocument/2006/relationships" r:id="rId6" tooltip="مشاهده کارنامه نظارت جامع"/>
          <a:extLst>
            <a:ext uri="{FF2B5EF4-FFF2-40B4-BE49-F238E27FC236}">
              <a16:creationId xmlns="" xmlns:a16="http://schemas.microsoft.com/office/drawing/2014/main" id="{00000000-0008-0000-0000-000028000000}"/>
            </a:ext>
          </a:extLst>
        </xdr:cNvPr>
        <xdr:cNvSpPr txBox="1"/>
      </xdr:nvSpPr>
      <xdr:spPr>
        <a:xfrm>
          <a:off x="9975944603" y="4372364"/>
          <a:ext cx="2245371" cy="53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کارنامه نظارت جامع</a:t>
          </a:r>
        </a:p>
      </xdr:txBody>
    </xdr:sp>
    <xdr:clientData/>
  </xdr:twoCellAnchor>
  <xdr:twoCellAnchor>
    <xdr:from>
      <xdr:col>16374</xdr:col>
      <xdr:colOff>25893</xdr:colOff>
      <xdr:row>24</xdr:row>
      <xdr:rowOff>126352</xdr:rowOff>
    </xdr:from>
    <xdr:to>
      <xdr:col>16375</xdr:col>
      <xdr:colOff>73519</xdr:colOff>
      <xdr:row>27</xdr:row>
      <xdr:rowOff>183502</xdr:rowOff>
    </xdr:to>
    <xdr:sp macro="" textlink="">
      <xdr:nvSpPr>
        <xdr:cNvPr id="96" name="Oval 95">
          <a:extLst>
            <a:ext uri="{FF2B5EF4-FFF2-40B4-BE49-F238E27FC236}">
              <a16:creationId xmlns="" xmlns:a16="http://schemas.microsoft.com/office/drawing/2014/main" id="{00000000-0008-0000-0000-000098000000}"/>
            </a:ext>
          </a:extLst>
        </xdr:cNvPr>
        <xdr:cNvSpPr/>
      </xdr:nvSpPr>
      <xdr:spPr>
        <a:xfrm>
          <a:off x="5412881" y="5212702"/>
          <a:ext cx="657226" cy="6286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20</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16373</xdr:col>
      <xdr:colOff>485815</xdr:colOff>
      <xdr:row>25</xdr:row>
      <xdr:rowOff>84364</xdr:rowOff>
    </xdr:from>
    <xdr:to>
      <xdr:col>16374</xdr:col>
      <xdr:colOff>533440</xdr:colOff>
      <xdr:row>28</xdr:row>
      <xdr:rowOff>141514</xdr:rowOff>
    </xdr:to>
    <xdr:sp macro="" textlink="">
      <xdr:nvSpPr>
        <xdr:cNvPr id="97" name="Oval 96">
          <a:extLst>
            <a:ext uri="{FF2B5EF4-FFF2-40B4-BE49-F238E27FC236}">
              <a16:creationId xmlns="" xmlns:a16="http://schemas.microsoft.com/office/drawing/2014/main" id="{00000000-0008-0000-0000-000098000000}"/>
            </a:ext>
          </a:extLst>
        </xdr:cNvPr>
        <xdr:cNvSpPr/>
      </xdr:nvSpPr>
      <xdr:spPr>
        <a:xfrm>
          <a:off x="5562560" y="5361214"/>
          <a:ext cx="657225" cy="6286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20</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16374</xdr:col>
      <xdr:colOff>25893</xdr:colOff>
      <xdr:row>24</xdr:row>
      <xdr:rowOff>126352</xdr:rowOff>
    </xdr:from>
    <xdr:to>
      <xdr:col>16375</xdr:col>
      <xdr:colOff>80723</xdr:colOff>
      <xdr:row>27</xdr:row>
      <xdr:rowOff>187390</xdr:rowOff>
    </xdr:to>
    <xdr:sp macro="" textlink="">
      <xdr:nvSpPr>
        <xdr:cNvPr id="103" name="Oval 102">
          <a:extLst>
            <a:ext uri="{FF2B5EF4-FFF2-40B4-BE49-F238E27FC236}">
              <a16:creationId xmlns="" xmlns:a16="http://schemas.microsoft.com/office/drawing/2014/main" id="{00000000-0008-0000-0000-000096000000}"/>
            </a:ext>
          </a:extLst>
        </xdr:cNvPr>
        <xdr:cNvSpPr/>
      </xdr:nvSpPr>
      <xdr:spPr>
        <a:xfrm>
          <a:off x="5405677" y="5212702"/>
          <a:ext cx="664430" cy="63253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28</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16373</xdr:col>
      <xdr:colOff>485815</xdr:colOff>
      <xdr:row>25</xdr:row>
      <xdr:rowOff>84364</xdr:rowOff>
    </xdr:from>
    <xdr:to>
      <xdr:col>16374</xdr:col>
      <xdr:colOff>540644</xdr:colOff>
      <xdr:row>28</xdr:row>
      <xdr:rowOff>145402</xdr:rowOff>
    </xdr:to>
    <xdr:sp macro="" textlink="">
      <xdr:nvSpPr>
        <xdr:cNvPr id="104" name="Oval 103">
          <a:extLst>
            <a:ext uri="{FF2B5EF4-FFF2-40B4-BE49-F238E27FC236}">
              <a16:creationId xmlns="" xmlns:a16="http://schemas.microsoft.com/office/drawing/2014/main" id="{00000000-0008-0000-0000-000096000000}"/>
            </a:ext>
          </a:extLst>
        </xdr:cNvPr>
        <xdr:cNvSpPr/>
      </xdr:nvSpPr>
      <xdr:spPr>
        <a:xfrm>
          <a:off x="5555356" y="5361214"/>
          <a:ext cx="664429" cy="63253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28</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16374</xdr:col>
      <xdr:colOff>25893</xdr:colOff>
      <xdr:row>24</xdr:row>
      <xdr:rowOff>126352</xdr:rowOff>
    </xdr:from>
    <xdr:to>
      <xdr:col>16377</xdr:col>
      <xdr:colOff>73827</xdr:colOff>
      <xdr:row>26</xdr:row>
      <xdr:rowOff>115758</xdr:rowOff>
    </xdr:to>
    <xdr:sp macro="" textlink="">
      <xdr:nvSpPr>
        <xdr:cNvPr id="105" name="TextBox 104">
          <a:hlinkClick xmlns:r="http://schemas.openxmlformats.org/officeDocument/2006/relationships" r:id="rId7" tooltip="تکمیل چک لیست ملزومات پزشکی"/>
          <a:extLst>
            <a:ext uri="{FF2B5EF4-FFF2-40B4-BE49-F238E27FC236}">
              <a16:creationId xmlns="" xmlns:a16="http://schemas.microsoft.com/office/drawing/2014/main" id="{00000000-0008-0000-0000-000067000000}"/>
            </a:ext>
          </a:extLst>
        </xdr:cNvPr>
        <xdr:cNvSpPr txBox="1"/>
      </xdr:nvSpPr>
      <xdr:spPr>
        <a:xfrm flipH="1">
          <a:off x="4193373" y="5212702"/>
          <a:ext cx="1876734" cy="370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ملزومات پزشکی</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16373</xdr:col>
      <xdr:colOff>485815</xdr:colOff>
      <xdr:row>25</xdr:row>
      <xdr:rowOff>84364</xdr:rowOff>
    </xdr:from>
    <xdr:to>
      <xdr:col>16376</xdr:col>
      <xdr:colOff>533749</xdr:colOff>
      <xdr:row>27</xdr:row>
      <xdr:rowOff>73770</xdr:rowOff>
    </xdr:to>
    <xdr:sp macro="" textlink="">
      <xdr:nvSpPr>
        <xdr:cNvPr id="106" name="TextBox 105">
          <a:hlinkClick xmlns:r="http://schemas.openxmlformats.org/officeDocument/2006/relationships" r:id="rId7" tooltip="تکمیل چک لیست ملزومات پزشکی"/>
          <a:extLst>
            <a:ext uri="{FF2B5EF4-FFF2-40B4-BE49-F238E27FC236}">
              <a16:creationId xmlns="" xmlns:a16="http://schemas.microsoft.com/office/drawing/2014/main" id="{00000000-0008-0000-0000-000067000000}"/>
            </a:ext>
          </a:extLst>
        </xdr:cNvPr>
        <xdr:cNvSpPr txBox="1"/>
      </xdr:nvSpPr>
      <xdr:spPr>
        <a:xfrm flipH="1">
          <a:off x="4343051" y="5361214"/>
          <a:ext cx="1876734" cy="370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ملزومات پزشکی</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16373</xdr:col>
      <xdr:colOff>333415</xdr:colOff>
      <xdr:row>26</xdr:row>
      <xdr:rowOff>42377</xdr:rowOff>
    </xdr:from>
    <xdr:to>
      <xdr:col>16376</xdr:col>
      <xdr:colOff>381349</xdr:colOff>
      <xdr:row>28</xdr:row>
      <xdr:rowOff>31782</xdr:rowOff>
    </xdr:to>
    <xdr:sp macro="" textlink="">
      <xdr:nvSpPr>
        <xdr:cNvPr id="107" name="TextBox 106">
          <a:hlinkClick xmlns:r="http://schemas.openxmlformats.org/officeDocument/2006/relationships" r:id="rId7" tooltip="تکمیل چک لیست ملزومات پزشکی"/>
          <a:extLst>
            <a:ext uri="{FF2B5EF4-FFF2-40B4-BE49-F238E27FC236}">
              <a16:creationId xmlns="" xmlns:a16="http://schemas.microsoft.com/office/drawing/2014/main" id="{00000000-0008-0000-0000-000067000000}"/>
            </a:ext>
          </a:extLst>
        </xdr:cNvPr>
        <xdr:cNvSpPr txBox="1"/>
      </xdr:nvSpPr>
      <xdr:spPr>
        <a:xfrm flipH="1">
          <a:off x="4495451" y="5509727"/>
          <a:ext cx="1876734" cy="37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ملزومات پزشکی</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16373</xdr:col>
      <xdr:colOff>181015</xdr:colOff>
      <xdr:row>27</xdr:row>
      <xdr:rowOff>389</xdr:rowOff>
    </xdr:from>
    <xdr:to>
      <xdr:col>16376</xdr:col>
      <xdr:colOff>228949</xdr:colOff>
      <xdr:row>28</xdr:row>
      <xdr:rowOff>184182</xdr:rowOff>
    </xdr:to>
    <xdr:sp macro="" textlink="">
      <xdr:nvSpPr>
        <xdr:cNvPr id="108" name="TextBox 107">
          <a:hlinkClick xmlns:r="http://schemas.openxmlformats.org/officeDocument/2006/relationships" r:id="rId7" tooltip="تکمیل چک لیست ملزومات پزشکی"/>
          <a:extLst>
            <a:ext uri="{FF2B5EF4-FFF2-40B4-BE49-F238E27FC236}">
              <a16:creationId xmlns="" xmlns:a16="http://schemas.microsoft.com/office/drawing/2014/main" id="{00000000-0008-0000-0000-000067000000}"/>
            </a:ext>
          </a:extLst>
        </xdr:cNvPr>
        <xdr:cNvSpPr txBox="1"/>
      </xdr:nvSpPr>
      <xdr:spPr>
        <a:xfrm flipH="1">
          <a:off x="4647851" y="5658239"/>
          <a:ext cx="1876734" cy="374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ملزومات پزشکی</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editAs="oneCell">
    <xdr:from>
      <xdr:col>1</xdr:col>
      <xdr:colOff>266700</xdr:colOff>
      <xdr:row>1</xdr:row>
      <xdr:rowOff>371474</xdr:rowOff>
    </xdr:from>
    <xdr:to>
      <xdr:col>2</xdr:col>
      <xdr:colOff>495300</xdr:colOff>
      <xdr:row>4</xdr:row>
      <xdr:rowOff>209548</xdr:rowOff>
    </xdr:to>
    <xdr:pic>
      <xdr:nvPicPr>
        <xdr:cNvPr id="118" name="Picture 117" descr="Image result for ‫آرم دانشگاه علوم پزشکی تبریز‬‎">
          <a:hlinkClick xmlns:r="http://schemas.openxmlformats.org/officeDocument/2006/relationships" r:id="rId2" tooltip="تهیه و تنظیم: مدیریت نظارت و اعتباربخشی معاونت درمان دانشگاه علوم پزشکی تبریز"/>
          <a:extLst>
            <a:ext uri="{FF2B5EF4-FFF2-40B4-BE49-F238E27FC236}">
              <a16:creationId xmlns="" xmlns:a16="http://schemas.microsoft.com/office/drawing/2014/main" id="{00000000-0008-0000-0000-000075000000}"/>
            </a:ext>
          </a:extLst>
        </xdr:cNvPr>
        <xdr:cNvPicPr/>
      </xdr:nvPicPr>
      <xdr:blipFill>
        <a:blip xmlns:r="http://schemas.openxmlformats.org/officeDocument/2006/relationships" r:embed="rId8">
          <a:clrChange>
            <a:clrFrom>
              <a:srgbClr val="FFFFFF"/>
            </a:clrFrom>
            <a:clrTo>
              <a:srgbClr val="FFFFFF">
                <a:alpha val="0"/>
              </a:srgbClr>
            </a:clrTo>
          </a:clrChange>
          <a:duotone>
            <a:prstClr val="black"/>
            <a:schemeClr val="accent6">
              <a:tint val="45000"/>
              <a:satMod val="400000"/>
            </a:schemeClr>
          </a:duotone>
          <a:extLst>
            <a:ext uri="{28A0092B-C50C-407E-A947-70E740481C1C}">
              <a14:useLocalDpi xmlns:a14="http://schemas.microsoft.com/office/drawing/2010/main" val="0"/>
            </a:ext>
          </a:extLst>
        </a:blip>
        <a:srcRect/>
        <a:stretch>
          <a:fillRect/>
        </a:stretch>
      </xdr:blipFill>
      <xdr:spPr bwMode="auto">
        <a:xfrm>
          <a:off x="9986010000" y="371474"/>
          <a:ext cx="838200" cy="628649"/>
        </a:xfrm>
        <a:prstGeom prst="rect">
          <a:avLst/>
        </a:prstGeom>
        <a:solidFill>
          <a:schemeClr val="accent1">
            <a:lumMod val="20000"/>
            <a:lumOff val="80000"/>
          </a:schemeClr>
        </a:solidFill>
        <a:ln>
          <a:noFill/>
        </a:ln>
      </xdr:spPr>
    </xdr:pic>
    <xdr:clientData/>
  </xdr:twoCellAnchor>
  <xdr:twoCellAnchor editAs="oneCell">
    <xdr:from>
      <xdr:col>0</xdr:col>
      <xdr:colOff>190500</xdr:colOff>
      <xdr:row>18</xdr:row>
      <xdr:rowOff>142875</xdr:rowOff>
    </xdr:from>
    <xdr:to>
      <xdr:col>5</xdr:col>
      <xdr:colOff>28575</xdr:colOff>
      <xdr:row>23</xdr:row>
      <xdr:rowOff>16615</xdr:rowOff>
    </xdr:to>
    <xdr:pic>
      <xdr:nvPicPr>
        <xdr:cNvPr id="60" name="Picture 59">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4743175" y="3667125"/>
          <a:ext cx="2790825" cy="826240"/>
        </a:xfrm>
        <a:prstGeom prst="rect">
          <a:avLst/>
        </a:prstGeom>
      </xdr:spPr>
    </xdr:pic>
    <xdr:clientData/>
  </xdr:twoCellAnchor>
  <xdr:twoCellAnchor editAs="oneCell">
    <xdr:from>
      <xdr:col>0</xdr:col>
      <xdr:colOff>180975</xdr:colOff>
      <xdr:row>23</xdr:row>
      <xdr:rowOff>9525</xdr:rowOff>
    </xdr:from>
    <xdr:to>
      <xdr:col>5</xdr:col>
      <xdr:colOff>19050</xdr:colOff>
      <xdr:row>27</xdr:row>
      <xdr:rowOff>73765</xdr:rowOff>
    </xdr:to>
    <xdr:pic>
      <xdr:nvPicPr>
        <xdr:cNvPr id="62" name="Picture 61">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4752700" y="4486275"/>
          <a:ext cx="2790825" cy="826240"/>
        </a:xfrm>
        <a:prstGeom prst="rect">
          <a:avLst/>
        </a:prstGeom>
      </xdr:spPr>
    </xdr:pic>
    <xdr:clientData/>
  </xdr:twoCellAnchor>
  <xdr:twoCellAnchor>
    <xdr:from>
      <xdr:col>1</xdr:col>
      <xdr:colOff>571501</xdr:colOff>
      <xdr:row>24</xdr:row>
      <xdr:rowOff>9525</xdr:rowOff>
    </xdr:from>
    <xdr:to>
      <xdr:col>4</xdr:col>
      <xdr:colOff>516582</xdr:colOff>
      <xdr:row>26</xdr:row>
      <xdr:rowOff>9643</xdr:rowOff>
    </xdr:to>
    <xdr:sp macro="" textlink="">
      <xdr:nvSpPr>
        <xdr:cNvPr id="64" name="TextBox 63">
          <a:hlinkClick xmlns:r="http://schemas.openxmlformats.org/officeDocument/2006/relationships" r:id="rId9" tooltip="تکمیل چک لیست پرتو پزشکی"/>
          <a:extLst>
            <a:ext uri="{FF2B5EF4-FFF2-40B4-BE49-F238E27FC236}">
              <a16:creationId xmlns="" xmlns:a16="http://schemas.microsoft.com/office/drawing/2014/main" id="{00000000-0008-0000-0000-0000A5000000}"/>
            </a:ext>
          </a:extLst>
        </xdr:cNvPr>
        <xdr:cNvSpPr txBox="1"/>
      </xdr:nvSpPr>
      <xdr:spPr>
        <a:xfrm flipH="1">
          <a:off x="9984864768" y="4676775"/>
          <a:ext cx="1678631" cy="38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مراقبت ویژه</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0</xdr:col>
      <xdr:colOff>419100</xdr:colOff>
      <xdr:row>19</xdr:row>
      <xdr:rowOff>38100</xdr:rowOff>
    </xdr:from>
    <xdr:to>
      <xdr:col>1</xdr:col>
      <xdr:colOff>466725</xdr:colOff>
      <xdr:row>22</xdr:row>
      <xdr:rowOff>152400</xdr:rowOff>
    </xdr:to>
    <xdr:sp macro="" textlink="">
      <xdr:nvSpPr>
        <xdr:cNvPr id="65" name="Oval 64">
          <a:extLst>
            <a:ext uri="{FF2B5EF4-FFF2-40B4-BE49-F238E27FC236}">
              <a16:creationId xmlns="" xmlns:a16="http://schemas.microsoft.com/office/drawing/2014/main" id="{00000000-0008-0000-0000-00007F000000}"/>
            </a:ext>
          </a:extLst>
        </xdr:cNvPr>
        <xdr:cNvSpPr/>
      </xdr:nvSpPr>
      <xdr:spPr>
        <a:xfrm>
          <a:off x="9986648175" y="3752850"/>
          <a:ext cx="657225" cy="68580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2</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0</xdr:col>
      <xdr:colOff>495300</xdr:colOff>
      <xdr:row>23</xdr:row>
      <xdr:rowOff>123825</xdr:rowOff>
    </xdr:from>
    <xdr:to>
      <xdr:col>1</xdr:col>
      <xdr:colOff>446194</xdr:colOff>
      <xdr:row>26</xdr:row>
      <xdr:rowOff>180975</xdr:rowOff>
    </xdr:to>
    <xdr:sp macro="" textlink="">
      <xdr:nvSpPr>
        <xdr:cNvPr id="72" name="Oval 71">
          <a:extLst>
            <a:ext uri="{FF2B5EF4-FFF2-40B4-BE49-F238E27FC236}">
              <a16:creationId xmlns="" xmlns:a16="http://schemas.microsoft.com/office/drawing/2014/main" id="{00000000-0008-0000-0000-000086000000}"/>
            </a:ext>
          </a:extLst>
        </xdr:cNvPr>
        <xdr:cNvSpPr/>
      </xdr:nvSpPr>
      <xdr:spPr>
        <a:xfrm>
          <a:off x="9986668706" y="4600575"/>
          <a:ext cx="560494" cy="6286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3</a:t>
          </a:r>
          <a:endParaRPr lang="en-US" sz="2400">
            <a:ln>
              <a:solidFill>
                <a:srgbClr val="FF0000"/>
              </a:solidFill>
            </a:ln>
            <a:solidFill>
              <a:srgbClr val="7030A0"/>
            </a:solidFill>
            <a:cs typeface="B Titr" panose="00000700000000000000" pitchFamily="2" charset="-78"/>
          </a:endParaRPr>
        </a:p>
      </xdr:txBody>
    </xdr:sp>
    <xdr:clientData/>
  </xdr:twoCellAnchor>
  <xdr:twoCellAnchor editAs="oneCell">
    <xdr:from>
      <xdr:col>0</xdr:col>
      <xdr:colOff>180975</xdr:colOff>
      <xdr:row>27</xdr:row>
      <xdr:rowOff>76200</xdr:rowOff>
    </xdr:from>
    <xdr:to>
      <xdr:col>5</xdr:col>
      <xdr:colOff>19050</xdr:colOff>
      <xdr:row>31</xdr:row>
      <xdr:rowOff>140440</xdr:rowOff>
    </xdr:to>
    <xdr:pic>
      <xdr:nvPicPr>
        <xdr:cNvPr id="73" name="Picture 72">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4752700" y="5314950"/>
          <a:ext cx="2790825" cy="826240"/>
        </a:xfrm>
        <a:prstGeom prst="rect">
          <a:avLst/>
        </a:prstGeom>
      </xdr:spPr>
    </xdr:pic>
    <xdr:clientData/>
  </xdr:twoCellAnchor>
  <xdr:twoCellAnchor>
    <xdr:from>
      <xdr:col>0</xdr:col>
      <xdr:colOff>409575</xdr:colOff>
      <xdr:row>27</xdr:row>
      <xdr:rowOff>171450</xdr:rowOff>
    </xdr:from>
    <xdr:to>
      <xdr:col>1</xdr:col>
      <xdr:colOff>457200</xdr:colOff>
      <xdr:row>31</xdr:row>
      <xdr:rowOff>41987</xdr:rowOff>
    </xdr:to>
    <xdr:sp macro="" textlink="">
      <xdr:nvSpPr>
        <xdr:cNvPr id="76" name="Oval 75">
          <a:extLst>
            <a:ext uri="{FF2B5EF4-FFF2-40B4-BE49-F238E27FC236}">
              <a16:creationId xmlns="" xmlns:a16="http://schemas.microsoft.com/office/drawing/2014/main" id="{00000000-0008-0000-0000-000082000000}"/>
            </a:ext>
          </a:extLst>
        </xdr:cNvPr>
        <xdr:cNvSpPr/>
      </xdr:nvSpPr>
      <xdr:spPr>
        <a:xfrm>
          <a:off x="9986657700" y="5410200"/>
          <a:ext cx="657225" cy="63253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4</a:t>
          </a:r>
          <a:endParaRPr lang="en-US" sz="2400">
            <a:ln>
              <a:solidFill>
                <a:srgbClr val="FF0000"/>
              </a:solidFill>
            </a:ln>
            <a:solidFill>
              <a:srgbClr val="7030A0"/>
            </a:solidFill>
            <a:cs typeface="B Titr" panose="00000700000000000000" pitchFamily="2" charset="-78"/>
          </a:endParaRPr>
        </a:p>
      </xdr:txBody>
    </xdr:sp>
    <xdr:clientData/>
  </xdr:twoCellAnchor>
  <xdr:twoCellAnchor editAs="oneCell">
    <xdr:from>
      <xdr:col>10</xdr:col>
      <xdr:colOff>66675</xdr:colOff>
      <xdr:row>14</xdr:row>
      <xdr:rowOff>38100</xdr:rowOff>
    </xdr:from>
    <xdr:to>
      <xdr:col>14</xdr:col>
      <xdr:colOff>419100</xdr:colOff>
      <xdr:row>18</xdr:row>
      <xdr:rowOff>102340</xdr:rowOff>
    </xdr:to>
    <xdr:pic>
      <xdr:nvPicPr>
        <xdr:cNvPr id="78" name="Picture 77">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78866250" y="2800350"/>
          <a:ext cx="2790825" cy="826240"/>
        </a:xfrm>
        <a:prstGeom prst="rect">
          <a:avLst/>
        </a:prstGeom>
      </xdr:spPr>
    </xdr:pic>
    <xdr:clientData/>
  </xdr:twoCellAnchor>
  <xdr:twoCellAnchor editAs="oneCell">
    <xdr:from>
      <xdr:col>5</xdr:col>
      <xdr:colOff>209550</xdr:colOff>
      <xdr:row>14</xdr:row>
      <xdr:rowOff>66675</xdr:rowOff>
    </xdr:from>
    <xdr:to>
      <xdr:col>9</xdr:col>
      <xdr:colOff>561975</xdr:colOff>
      <xdr:row>18</xdr:row>
      <xdr:rowOff>130915</xdr:rowOff>
    </xdr:to>
    <xdr:pic>
      <xdr:nvPicPr>
        <xdr:cNvPr id="79" name="Picture 78">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1771375" y="2828925"/>
          <a:ext cx="2790825" cy="826240"/>
        </a:xfrm>
        <a:prstGeom prst="rect">
          <a:avLst/>
        </a:prstGeom>
      </xdr:spPr>
    </xdr:pic>
    <xdr:clientData/>
  </xdr:twoCellAnchor>
  <xdr:twoCellAnchor editAs="oneCell">
    <xdr:from>
      <xdr:col>5</xdr:col>
      <xdr:colOff>209550</xdr:colOff>
      <xdr:row>18</xdr:row>
      <xdr:rowOff>133350</xdr:rowOff>
    </xdr:from>
    <xdr:to>
      <xdr:col>9</xdr:col>
      <xdr:colOff>561975</xdr:colOff>
      <xdr:row>23</xdr:row>
      <xdr:rowOff>7090</xdr:rowOff>
    </xdr:to>
    <xdr:pic>
      <xdr:nvPicPr>
        <xdr:cNvPr id="80" name="Picture 79">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1771375" y="3657600"/>
          <a:ext cx="2790825" cy="826240"/>
        </a:xfrm>
        <a:prstGeom prst="rect">
          <a:avLst/>
        </a:prstGeom>
      </xdr:spPr>
    </xdr:pic>
    <xdr:clientData/>
  </xdr:twoCellAnchor>
  <xdr:twoCellAnchor editAs="oneCell">
    <xdr:from>
      <xdr:col>5</xdr:col>
      <xdr:colOff>211782</xdr:colOff>
      <xdr:row>23</xdr:row>
      <xdr:rowOff>12052</xdr:rowOff>
    </xdr:from>
    <xdr:to>
      <xdr:col>9</xdr:col>
      <xdr:colOff>564207</xdr:colOff>
      <xdr:row>27</xdr:row>
      <xdr:rowOff>76292</xdr:rowOff>
    </xdr:to>
    <xdr:pic>
      <xdr:nvPicPr>
        <xdr:cNvPr id="81" name="Picture 80">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1769143" y="4488802"/>
          <a:ext cx="2790825" cy="826240"/>
        </a:xfrm>
        <a:prstGeom prst="rect">
          <a:avLst/>
        </a:prstGeom>
      </xdr:spPr>
    </xdr:pic>
    <xdr:clientData/>
  </xdr:twoCellAnchor>
  <xdr:twoCellAnchor editAs="oneCell">
    <xdr:from>
      <xdr:col>5</xdr:col>
      <xdr:colOff>200025</xdr:colOff>
      <xdr:row>27</xdr:row>
      <xdr:rowOff>76200</xdr:rowOff>
    </xdr:from>
    <xdr:to>
      <xdr:col>9</xdr:col>
      <xdr:colOff>552450</xdr:colOff>
      <xdr:row>31</xdr:row>
      <xdr:rowOff>140440</xdr:rowOff>
    </xdr:to>
    <xdr:pic>
      <xdr:nvPicPr>
        <xdr:cNvPr id="84" name="Picture 83">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81780900" y="5314950"/>
          <a:ext cx="2790825" cy="826240"/>
        </a:xfrm>
        <a:prstGeom prst="rect">
          <a:avLst/>
        </a:prstGeom>
      </xdr:spPr>
    </xdr:pic>
    <xdr:clientData/>
  </xdr:twoCellAnchor>
  <xdr:twoCellAnchor editAs="oneCell">
    <xdr:from>
      <xdr:col>10</xdr:col>
      <xdr:colOff>76200</xdr:colOff>
      <xdr:row>18</xdr:row>
      <xdr:rowOff>123825</xdr:rowOff>
    </xdr:from>
    <xdr:to>
      <xdr:col>14</xdr:col>
      <xdr:colOff>428625</xdr:colOff>
      <xdr:row>22</xdr:row>
      <xdr:rowOff>188065</xdr:rowOff>
    </xdr:to>
    <xdr:pic>
      <xdr:nvPicPr>
        <xdr:cNvPr id="85" name="Picture 84">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78856725" y="3648075"/>
          <a:ext cx="2790825" cy="826240"/>
        </a:xfrm>
        <a:prstGeom prst="rect">
          <a:avLst/>
        </a:prstGeom>
      </xdr:spPr>
    </xdr:pic>
    <xdr:clientData/>
  </xdr:twoCellAnchor>
  <xdr:twoCellAnchor editAs="oneCell">
    <xdr:from>
      <xdr:col>10</xdr:col>
      <xdr:colOff>76200</xdr:colOff>
      <xdr:row>27</xdr:row>
      <xdr:rowOff>66675</xdr:rowOff>
    </xdr:from>
    <xdr:to>
      <xdr:col>14</xdr:col>
      <xdr:colOff>428625</xdr:colOff>
      <xdr:row>31</xdr:row>
      <xdr:rowOff>130915</xdr:rowOff>
    </xdr:to>
    <xdr:pic>
      <xdr:nvPicPr>
        <xdr:cNvPr id="86" name="Picture 85">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78856725" y="5305425"/>
          <a:ext cx="2790825" cy="826240"/>
        </a:xfrm>
        <a:prstGeom prst="rect">
          <a:avLst/>
        </a:prstGeom>
      </xdr:spPr>
    </xdr:pic>
    <xdr:clientData/>
  </xdr:twoCellAnchor>
  <xdr:twoCellAnchor editAs="oneCell">
    <xdr:from>
      <xdr:col>10</xdr:col>
      <xdr:colOff>76200</xdr:colOff>
      <xdr:row>23</xdr:row>
      <xdr:rowOff>0</xdr:rowOff>
    </xdr:from>
    <xdr:to>
      <xdr:col>14</xdr:col>
      <xdr:colOff>428625</xdr:colOff>
      <xdr:row>27</xdr:row>
      <xdr:rowOff>64240</xdr:rowOff>
    </xdr:to>
    <xdr:pic>
      <xdr:nvPicPr>
        <xdr:cNvPr id="87" name="Picture 86">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78856725" y="4476750"/>
          <a:ext cx="2790825" cy="826240"/>
        </a:xfrm>
        <a:prstGeom prst="rect">
          <a:avLst/>
        </a:prstGeom>
      </xdr:spPr>
    </xdr:pic>
    <xdr:clientData/>
  </xdr:twoCellAnchor>
  <xdr:twoCellAnchor editAs="oneCell">
    <xdr:from>
      <xdr:col>15</xdr:col>
      <xdr:colOff>9525</xdr:colOff>
      <xdr:row>26</xdr:row>
      <xdr:rowOff>180972</xdr:rowOff>
    </xdr:from>
    <xdr:to>
      <xdr:col>18</xdr:col>
      <xdr:colOff>571500</xdr:colOff>
      <xdr:row>32</xdr:row>
      <xdr:rowOff>77167</xdr:rowOff>
    </xdr:to>
    <xdr:pic>
      <xdr:nvPicPr>
        <xdr:cNvPr id="89" name="Picture 88">
          <a:extLst>
            <a:ext uri="{FF2B5EF4-FFF2-40B4-BE49-F238E27FC236}">
              <a16:creationId xmlns="" xmlns:a16="http://schemas.microsoft.com/office/drawing/2014/main" id="{00000000-0008-0000-0000-000022000000}"/>
            </a:ext>
          </a:extLst>
        </xdr:cNvPr>
        <xdr:cNvPicPr>
          <a:picLocks noChangeAspect="1"/>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tretch>
          <a:fillRect/>
        </a:stretch>
      </xdr:blipFill>
      <xdr:spPr>
        <a:xfrm flipV="1">
          <a:off x="9975865875" y="5229222"/>
          <a:ext cx="2800350" cy="1039195"/>
        </a:xfrm>
        <a:prstGeom prst="rect">
          <a:avLst/>
        </a:prstGeom>
      </xdr:spPr>
    </xdr:pic>
    <xdr:clientData/>
  </xdr:twoCellAnchor>
  <xdr:twoCellAnchor>
    <xdr:from>
      <xdr:col>16</xdr:col>
      <xdr:colOff>66675</xdr:colOff>
      <xdr:row>28</xdr:row>
      <xdr:rowOff>19050</xdr:rowOff>
    </xdr:from>
    <xdr:to>
      <xdr:col>18</xdr:col>
      <xdr:colOff>209550</xdr:colOff>
      <xdr:row>31</xdr:row>
      <xdr:rowOff>19051</xdr:rowOff>
    </xdr:to>
    <xdr:sp macro="" textlink="">
      <xdr:nvSpPr>
        <xdr:cNvPr id="91" name="TextBox 90">
          <a:hlinkClick xmlns:r="http://schemas.openxmlformats.org/officeDocument/2006/relationships" r:id="rId10" tooltip="مشاهده نتایج تحلیلی"/>
          <a:extLst>
            <a:ext uri="{FF2B5EF4-FFF2-40B4-BE49-F238E27FC236}">
              <a16:creationId xmlns="" xmlns:a16="http://schemas.microsoft.com/office/drawing/2014/main" id="{00000000-0008-0000-0000-000029000000}"/>
            </a:ext>
          </a:extLst>
        </xdr:cNvPr>
        <xdr:cNvSpPr txBox="1"/>
      </xdr:nvSpPr>
      <xdr:spPr>
        <a:xfrm>
          <a:off x="9976227825" y="5448300"/>
          <a:ext cx="1771650"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نتایج تحلیلی</a:t>
          </a:r>
        </a:p>
      </xdr:txBody>
    </xdr:sp>
    <xdr:clientData/>
  </xdr:twoCellAnchor>
  <xdr:twoCellAnchor>
    <xdr:from>
      <xdr:col>7</xdr:col>
      <xdr:colOff>57150</xdr:colOff>
      <xdr:row>19</xdr:row>
      <xdr:rowOff>152400</xdr:rowOff>
    </xdr:from>
    <xdr:to>
      <xdr:col>9</xdr:col>
      <xdr:colOff>443944</xdr:colOff>
      <xdr:row>21</xdr:row>
      <xdr:rowOff>141807</xdr:rowOff>
    </xdr:to>
    <xdr:sp macro="" textlink="">
      <xdr:nvSpPr>
        <xdr:cNvPr id="92" name="TextBox 91">
          <a:hlinkClick xmlns:r="http://schemas.openxmlformats.org/officeDocument/2006/relationships" r:id="rId11" tooltip="تکمیل چک لیست سلامت مادر و نوزاد"/>
          <a:extLst>
            <a:ext uri="{FF2B5EF4-FFF2-40B4-BE49-F238E27FC236}">
              <a16:creationId xmlns="" xmlns:a16="http://schemas.microsoft.com/office/drawing/2014/main" id="{00000000-0008-0000-0000-000057000000}"/>
            </a:ext>
          </a:extLst>
        </xdr:cNvPr>
        <xdr:cNvSpPr txBox="1"/>
      </xdr:nvSpPr>
      <xdr:spPr>
        <a:xfrm flipH="1">
          <a:off x="9981889406" y="3867150"/>
          <a:ext cx="1605994" cy="370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fa-IR" sz="1600" b="1">
              <a:ln>
                <a:solidFill>
                  <a:srgbClr val="FF0000"/>
                </a:solidFill>
              </a:ln>
              <a:solidFill>
                <a:schemeClr val="accent1">
                  <a:lumMod val="50000"/>
                </a:schemeClr>
              </a:solidFill>
              <a:latin typeface="+mn-lt"/>
              <a:ea typeface="+mn-ea"/>
              <a:cs typeface="B Titr" pitchFamily="2" charset="-78"/>
            </a:rPr>
            <a:t>سلامت مادر و نوزاد</a:t>
          </a:r>
        </a:p>
      </xdr:txBody>
    </xdr:sp>
    <xdr:clientData/>
  </xdr:twoCellAnchor>
  <xdr:twoCellAnchor>
    <xdr:from>
      <xdr:col>6</xdr:col>
      <xdr:colOff>542926</xdr:colOff>
      <xdr:row>24</xdr:row>
      <xdr:rowOff>66675</xdr:rowOff>
    </xdr:from>
    <xdr:to>
      <xdr:col>9</xdr:col>
      <xdr:colOff>373707</xdr:colOff>
      <xdr:row>26</xdr:row>
      <xdr:rowOff>66794</xdr:rowOff>
    </xdr:to>
    <xdr:sp macro="" textlink="">
      <xdr:nvSpPr>
        <xdr:cNvPr id="93" name="TextBox 92">
          <a:hlinkClick xmlns:r="http://schemas.openxmlformats.org/officeDocument/2006/relationships" r:id="rId12" tooltip="تکمیل چک لیست پرتو پزشکی"/>
          <a:extLst>
            <a:ext uri="{FF2B5EF4-FFF2-40B4-BE49-F238E27FC236}">
              <a16:creationId xmlns="" xmlns:a16="http://schemas.microsoft.com/office/drawing/2014/main" id="{00000000-0008-0000-0000-0000A5000000}"/>
            </a:ext>
          </a:extLst>
        </xdr:cNvPr>
        <xdr:cNvSpPr txBox="1"/>
      </xdr:nvSpPr>
      <xdr:spPr>
        <a:xfrm flipH="1">
          <a:off x="9981959643" y="4733925"/>
          <a:ext cx="1659581" cy="381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درمانگاه </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6</xdr:col>
      <xdr:colOff>447675</xdr:colOff>
      <xdr:row>28</xdr:row>
      <xdr:rowOff>126352</xdr:rowOff>
    </xdr:from>
    <xdr:to>
      <xdr:col>9</xdr:col>
      <xdr:colOff>523875</xdr:colOff>
      <xdr:row>30</xdr:row>
      <xdr:rowOff>126471</xdr:rowOff>
    </xdr:to>
    <xdr:sp macro="" textlink="">
      <xdr:nvSpPr>
        <xdr:cNvPr id="94" name="TextBox 93">
          <a:hlinkClick xmlns:r="http://schemas.openxmlformats.org/officeDocument/2006/relationships" r:id="rId13" tooltip="تکمیل چک لیست پرتو پزشکی"/>
          <a:extLst>
            <a:ext uri="{FF2B5EF4-FFF2-40B4-BE49-F238E27FC236}">
              <a16:creationId xmlns="" xmlns:a16="http://schemas.microsoft.com/office/drawing/2014/main" id="{00000000-0008-0000-0000-0000A5000000}"/>
            </a:ext>
          </a:extLst>
        </xdr:cNvPr>
        <xdr:cNvSpPr txBox="1"/>
      </xdr:nvSpPr>
      <xdr:spPr>
        <a:xfrm flipH="1">
          <a:off x="9981809475" y="5555602"/>
          <a:ext cx="1905000" cy="381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400" b="1">
              <a:ln>
                <a:solidFill>
                  <a:srgbClr val="FF0000"/>
                </a:solidFill>
              </a:ln>
              <a:solidFill>
                <a:schemeClr val="accent1">
                  <a:lumMod val="50000"/>
                </a:schemeClr>
              </a:solidFill>
              <a:latin typeface="+mn-lt"/>
              <a:ea typeface="+mn-ea"/>
              <a:cs typeface="B Titr" pitchFamily="2" charset="-78"/>
            </a:rPr>
            <a:t>تعرفه</a:t>
          </a:r>
          <a:r>
            <a:rPr lang="fa-IR" sz="1400" b="1" baseline="0">
              <a:ln>
                <a:solidFill>
                  <a:srgbClr val="FF0000"/>
                </a:solidFill>
              </a:ln>
              <a:solidFill>
                <a:schemeClr val="accent1">
                  <a:lumMod val="50000"/>
                </a:schemeClr>
              </a:solidFill>
              <a:latin typeface="+mn-lt"/>
              <a:ea typeface="+mn-ea"/>
              <a:cs typeface="B Titr" pitchFamily="2" charset="-78"/>
            </a:rPr>
            <a:t> و اقتصاد درمان</a:t>
          </a:r>
          <a:endParaRPr lang="en-US" sz="14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editAs="oneCell">
    <xdr:from>
      <xdr:col>11</xdr:col>
      <xdr:colOff>523875</xdr:colOff>
      <xdr:row>16</xdr:row>
      <xdr:rowOff>57150</xdr:rowOff>
    </xdr:from>
    <xdr:to>
      <xdr:col>14</xdr:col>
      <xdr:colOff>146049</xdr:colOff>
      <xdr:row>17</xdr:row>
      <xdr:rowOff>61739</xdr:rowOff>
    </xdr:to>
    <xdr:pic>
      <xdr:nvPicPr>
        <xdr:cNvPr id="99" name="Picture 98">
          <a:hlinkClick xmlns:r="http://schemas.openxmlformats.org/officeDocument/2006/relationships" r:id="rId14"/>
        </xdr:cNvPr>
        <xdr:cNvPicPr>
          <a:picLocks noChangeAspect="1"/>
        </xdr:cNvPicPr>
      </xdr:nvPicPr>
      <xdr:blipFill>
        <a:blip xmlns:r="http://schemas.openxmlformats.org/officeDocument/2006/relationships" r:embed="rId15"/>
        <a:stretch>
          <a:fillRect/>
        </a:stretch>
      </xdr:blipFill>
      <xdr:spPr>
        <a:xfrm>
          <a:off x="9979139301" y="3200400"/>
          <a:ext cx="1450974" cy="195089"/>
        </a:xfrm>
        <a:prstGeom prst="rect">
          <a:avLst/>
        </a:prstGeom>
      </xdr:spPr>
    </xdr:pic>
    <xdr:clientData/>
  </xdr:twoCellAnchor>
  <xdr:twoCellAnchor>
    <xdr:from>
      <xdr:col>11</xdr:col>
      <xdr:colOff>409576</xdr:colOff>
      <xdr:row>19</xdr:row>
      <xdr:rowOff>180975</xdr:rowOff>
    </xdr:from>
    <xdr:to>
      <xdr:col>14</xdr:col>
      <xdr:colOff>188280</xdr:colOff>
      <xdr:row>21</xdr:row>
      <xdr:rowOff>114591</xdr:rowOff>
    </xdr:to>
    <xdr:sp macro="" textlink="">
      <xdr:nvSpPr>
        <xdr:cNvPr id="100" name="TextBox 99">
          <a:hlinkClick xmlns:r="http://schemas.openxmlformats.org/officeDocument/2006/relationships" r:id="rId16" tooltip="تکمیل چک لیست ایمنی بیمار"/>
          <a:extLst>
            <a:ext uri="{FF2B5EF4-FFF2-40B4-BE49-F238E27FC236}">
              <a16:creationId xmlns="" xmlns:a16="http://schemas.microsoft.com/office/drawing/2014/main" id="{00000000-0008-0000-0000-00004D000000}"/>
            </a:ext>
          </a:extLst>
        </xdr:cNvPr>
        <xdr:cNvSpPr txBox="1"/>
      </xdr:nvSpPr>
      <xdr:spPr>
        <a:xfrm flipH="1">
          <a:off x="9979097070" y="3895725"/>
          <a:ext cx="1607504" cy="314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indent="0" algn="ctr" rtl="1"/>
          <a:r>
            <a:rPr lang="fa-IR" sz="1600" b="1">
              <a:ln>
                <a:solidFill>
                  <a:srgbClr val="FF0000"/>
                </a:solidFill>
              </a:ln>
              <a:solidFill>
                <a:schemeClr val="accent1">
                  <a:lumMod val="50000"/>
                </a:schemeClr>
              </a:solidFill>
              <a:latin typeface="+mn-lt"/>
              <a:ea typeface="+mn-ea"/>
              <a:cs typeface="B Titr" pitchFamily="2" charset="-78"/>
            </a:rPr>
            <a:t>پرتو پزشکی </a:t>
          </a:r>
        </a:p>
      </xdr:txBody>
    </xdr:sp>
    <xdr:clientData/>
  </xdr:twoCellAnchor>
  <xdr:twoCellAnchor>
    <xdr:from>
      <xdr:col>11</xdr:col>
      <xdr:colOff>485776</xdr:colOff>
      <xdr:row>23</xdr:row>
      <xdr:rowOff>152400</xdr:rowOff>
    </xdr:from>
    <xdr:to>
      <xdr:col>14</xdr:col>
      <xdr:colOff>311511</xdr:colOff>
      <xdr:row>26</xdr:row>
      <xdr:rowOff>39656</xdr:rowOff>
    </xdr:to>
    <xdr:sp macro="" textlink="">
      <xdr:nvSpPr>
        <xdr:cNvPr id="101" name="TextBox 100">
          <a:hlinkClick xmlns:r="http://schemas.openxmlformats.org/officeDocument/2006/relationships" r:id="rId17" tooltip="تکمیل چک لیست ایمنی بیمار"/>
          <a:extLst>
            <a:ext uri="{FF2B5EF4-FFF2-40B4-BE49-F238E27FC236}">
              <a16:creationId xmlns="" xmlns:a16="http://schemas.microsoft.com/office/drawing/2014/main" id="{00000000-0008-0000-0000-00004D000000}"/>
            </a:ext>
          </a:extLst>
        </xdr:cNvPr>
        <xdr:cNvSpPr txBox="1"/>
      </xdr:nvSpPr>
      <xdr:spPr>
        <a:xfrm flipH="1">
          <a:off x="9978973839" y="4629150"/>
          <a:ext cx="1654535" cy="4587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400" b="1">
              <a:ln>
                <a:solidFill>
                  <a:srgbClr val="FF0000"/>
                </a:solidFill>
              </a:ln>
              <a:solidFill>
                <a:schemeClr val="accent1">
                  <a:lumMod val="50000"/>
                </a:schemeClr>
              </a:solidFill>
              <a:latin typeface="+mn-lt"/>
              <a:ea typeface="+mn-ea"/>
              <a:cs typeface="B Titr" pitchFamily="2" charset="-78"/>
            </a:rPr>
            <a:t>مدیریت حوادث وبلایا</a:t>
          </a:r>
        </a:p>
      </xdr:txBody>
    </xdr:sp>
    <xdr:clientData/>
  </xdr:twoCellAnchor>
  <xdr:twoCellAnchor>
    <xdr:from>
      <xdr:col>11</xdr:col>
      <xdr:colOff>400050</xdr:colOff>
      <xdr:row>28</xdr:row>
      <xdr:rowOff>95250</xdr:rowOff>
    </xdr:from>
    <xdr:to>
      <xdr:col>14</xdr:col>
      <xdr:colOff>447983</xdr:colOff>
      <xdr:row>30</xdr:row>
      <xdr:rowOff>104095</xdr:rowOff>
    </xdr:to>
    <xdr:sp macro="" textlink="">
      <xdr:nvSpPr>
        <xdr:cNvPr id="109" name="TextBox 108">
          <a:hlinkClick xmlns:r="http://schemas.openxmlformats.org/officeDocument/2006/relationships" r:id="rId18" tooltip="تکمیل چک لیست ملزومات پزشکی"/>
          <a:extLst>
            <a:ext uri="{FF2B5EF4-FFF2-40B4-BE49-F238E27FC236}">
              <a16:creationId xmlns="" xmlns:a16="http://schemas.microsoft.com/office/drawing/2014/main" id="{00000000-0008-0000-0000-000067000000}"/>
            </a:ext>
          </a:extLst>
        </xdr:cNvPr>
        <xdr:cNvSpPr txBox="1"/>
      </xdr:nvSpPr>
      <xdr:spPr>
        <a:xfrm flipH="1">
          <a:off x="9978837367" y="5524500"/>
          <a:ext cx="1876733" cy="38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ملزومات پزشکی</a:t>
          </a:r>
          <a:endParaRPr lang="en-US"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1</xdr:col>
      <xdr:colOff>142875</xdr:colOff>
      <xdr:row>15</xdr:row>
      <xdr:rowOff>123825</xdr:rowOff>
    </xdr:from>
    <xdr:to>
      <xdr:col>5</xdr:col>
      <xdr:colOff>76172</xdr:colOff>
      <xdr:row>17</xdr:row>
      <xdr:rowOff>113230</xdr:rowOff>
    </xdr:to>
    <xdr:sp macro="" textlink="">
      <xdr:nvSpPr>
        <xdr:cNvPr id="112" name="TextBox 111">
          <a:hlinkClick xmlns:r="http://schemas.openxmlformats.org/officeDocument/2006/relationships" r:id="rId19" tooltip="تکمیل چک لیست مراقبت پرستاری و بالینی"/>
          <a:extLst>
            <a:ext uri="{FF2B5EF4-FFF2-40B4-BE49-F238E27FC236}">
              <a16:creationId xmlns="" xmlns:a16="http://schemas.microsoft.com/office/drawing/2014/main" id="{00000000-0008-0000-0000-00005F000000}"/>
            </a:ext>
          </a:extLst>
        </xdr:cNvPr>
        <xdr:cNvSpPr txBox="1"/>
      </xdr:nvSpPr>
      <xdr:spPr>
        <a:xfrm flipH="1">
          <a:off x="9984695578" y="3076575"/>
          <a:ext cx="2276447" cy="37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اطلاعات عمومی بیمارستان </a:t>
          </a:r>
        </a:p>
      </xdr:txBody>
    </xdr:sp>
    <xdr:clientData/>
  </xdr:twoCellAnchor>
  <xdr:twoCellAnchor>
    <xdr:from>
      <xdr:col>6</xdr:col>
      <xdr:colOff>419102</xdr:colOff>
      <xdr:row>15</xdr:row>
      <xdr:rowOff>76199</xdr:rowOff>
    </xdr:from>
    <xdr:to>
      <xdr:col>9</xdr:col>
      <xdr:colOff>495301</xdr:colOff>
      <xdr:row>17</xdr:row>
      <xdr:rowOff>142874</xdr:rowOff>
    </xdr:to>
    <xdr:sp macro="" textlink="">
      <xdr:nvSpPr>
        <xdr:cNvPr id="113" name="TextBox 112">
          <a:hlinkClick xmlns:r="http://schemas.openxmlformats.org/officeDocument/2006/relationships" r:id="rId20" tooltip="تکمیل چک لیست اتاق عمل"/>
          <a:extLst>
            <a:ext uri="{FF2B5EF4-FFF2-40B4-BE49-F238E27FC236}">
              <a16:creationId xmlns="" xmlns:a16="http://schemas.microsoft.com/office/drawing/2014/main" id="{00000000-0008-0000-0000-000052000000}"/>
            </a:ext>
          </a:extLst>
        </xdr:cNvPr>
        <xdr:cNvSpPr txBox="1"/>
      </xdr:nvSpPr>
      <xdr:spPr>
        <a:xfrm flipH="1">
          <a:off x="9981838049" y="3028949"/>
          <a:ext cx="1904999" cy="447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400" b="1">
              <a:ln>
                <a:solidFill>
                  <a:srgbClr val="FF0000"/>
                </a:solidFill>
              </a:ln>
              <a:solidFill>
                <a:schemeClr val="accent1">
                  <a:lumMod val="50000"/>
                </a:schemeClr>
              </a:solidFill>
              <a:latin typeface="+mn-lt"/>
              <a:ea typeface="+mn-ea"/>
              <a:cs typeface="B Titr" pitchFamily="2" charset="-78"/>
            </a:rPr>
            <a:t>مراقبتهای </a:t>
          </a:r>
          <a:r>
            <a:rPr lang="fa-IR" sz="1200" b="1">
              <a:ln>
                <a:solidFill>
                  <a:srgbClr val="FF0000"/>
                </a:solidFill>
              </a:ln>
              <a:solidFill>
                <a:schemeClr val="accent1">
                  <a:lumMod val="50000"/>
                </a:schemeClr>
              </a:solidFill>
              <a:latin typeface="+mn-lt"/>
              <a:ea typeface="+mn-ea"/>
              <a:cs typeface="B Titr" pitchFamily="2" charset="-78"/>
            </a:rPr>
            <a:t>جراحی</a:t>
          </a:r>
          <a:r>
            <a:rPr lang="en-US" sz="1400" b="1">
              <a:ln>
                <a:solidFill>
                  <a:srgbClr val="FF0000"/>
                </a:solidFill>
              </a:ln>
              <a:solidFill>
                <a:schemeClr val="accent1">
                  <a:lumMod val="50000"/>
                </a:schemeClr>
              </a:solidFill>
              <a:latin typeface="+mn-lt"/>
              <a:ea typeface="+mn-ea"/>
              <a:cs typeface="B Titr" pitchFamily="2" charset="-78"/>
            </a:rPr>
            <a:t> </a:t>
          </a:r>
          <a:r>
            <a:rPr lang="fa-IR" sz="1400" b="1">
              <a:ln>
                <a:solidFill>
                  <a:srgbClr val="FF0000"/>
                </a:solidFill>
              </a:ln>
              <a:solidFill>
                <a:schemeClr val="accent1">
                  <a:lumMod val="50000"/>
                </a:schemeClr>
              </a:solidFill>
              <a:latin typeface="+mn-lt"/>
              <a:ea typeface="+mn-ea"/>
              <a:cs typeface="B Titr" pitchFamily="2" charset="-78"/>
            </a:rPr>
            <a:t>و بیهوشی</a:t>
          </a:r>
        </a:p>
      </xdr:txBody>
    </xdr:sp>
    <xdr:clientData/>
  </xdr:twoCellAnchor>
  <xdr:twoCellAnchor>
    <xdr:from>
      <xdr:col>2</xdr:col>
      <xdr:colOff>19050</xdr:colOff>
      <xdr:row>28</xdr:row>
      <xdr:rowOff>123825</xdr:rowOff>
    </xdr:from>
    <xdr:to>
      <xdr:col>4</xdr:col>
      <xdr:colOff>466170</xdr:colOff>
      <xdr:row>30</xdr:row>
      <xdr:rowOff>113230</xdr:rowOff>
    </xdr:to>
    <xdr:sp macro="" textlink="">
      <xdr:nvSpPr>
        <xdr:cNvPr id="114" name="TextBox 113">
          <a:hlinkClick xmlns:r="http://schemas.openxmlformats.org/officeDocument/2006/relationships" r:id="rId21" tooltip="تکمیل چک لیست مراقبت پرستاری و بالینی"/>
          <a:extLst>
            <a:ext uri="{FF2B5EF4-FFF2-40B4-BE49-F238E27FC236}">
              <a16:creationId xmlns="" xmlns:a16="http://schemas.microsoft.com/office/drawing/2014/main" id="{00000000-0008-0000-0000-00005F000000}"/>
            </a:ext>
          </a:extLst>
        </xdr:cNvPr>
        <xdr:cNvSpPr txBox="1"/>
      </xdr:nvSpPr>
      <xdr:spPr>
        <a:xfrm flipH="1">
          <a:off x="9984915180" y="5553075"/>
          <a:ext cx="1571070" cy="37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en-US" sz="1600" b="1">
              <a:ln>
                <a:solidFill>
                  <a:srgbClr val="FF0000"/>
                </a:solidFill>
              </a:ln>
              <a:solidFill>
                <a:schemeClr val="accent1">
                  <a:lumMod val="50000"/>
                </a:schemeClr>
              </a:solidFill>
              <a:latin typeface="+mn-lt"/>
              <a:ea typeface="+mn-ea"/>
              <a:cs typeface="B Titr" pitchFamily="2" charset="-78"/>
            </a:rPr>
            <a:t>NICU</a:t>
          </a:r>
          <a:r>
            <a:rPr lang="fa-IR" sz="1600" b="1">
              <a:ln>
                <a:solidFill>
                  <a:srgbClr val="FF0000"/>
                </a:solidFill>
              </a:ln>
              <a:solidFill>
                <a:schemeClr val="accent1">
                  <a:lumMod val="50000"/>
                </a:schemeClr>
              </a:solidFill>
              <a:latin typeface="+mn-lt"/>
              <a:ea typeface="+mn-ea"/>
              <a:cs typeface="B Titr" pitchFamily="2" charset="-78"/>
            </a:rPr>
            <a:t> و نوزادان</a:t>
          </a:r>
        </a:p>
      </xdr:txBody>
    </xdr:sp>
    <xdr:clientData/>
  </xdr:twoCellAnchor>
  <xdr:twoCellAnchor>
    <xdr:from>
      <xdr:col>1</xdr:col>
      <xdr:colOff>200025</xdr:colOff>
      <xdr:row>19</xdr:row>
      <xdr:rowOff>180975</xdr:rowOff>
    </xdr:from>
    <xdr:to>
      <xdr:col>5</xdr:col>
      <xdr:colOff>133322</xdr:colOff>
      <xdr:row>21</xdr:row>
      <xdr:rowOff>170380</xdr:rowOff>
    </xdr:to>
    <xdr:sp macro="" textlink="">
      <xdr:nvSpPr>
        <xdr:cNvPr id="115" name="TextBox 114">
          <a:hlinkClick xmlns:r="http://schemas.openxmlformats.org/officeDocument/2006/relationships" r:id="rId22" tooltip="تکمیل چک لیست مراقبت پرستاری و بالینی"/>
          <a:extLst>
            <a:ext uri="{FF2B5EF4-FFF2-40B4-BE49-F238E27FC236}">
              <a16:creationId xmlns="" xmlns:a16="http://schemas.microsoft.com/office/drawing/2014/main" id="{00000000-0008-0000-0000-00005F000000}"/>
            </a:ext>
          </a:extLst>
        </xdr:cNvPr>
        <xdr:cNvSpPr txBox="1"/>
      </xdr:nvSpPr>
      <xdr:spPr>
        <a:xfrm flipH="1">
          <a:off x="9984638428" y="3895725"/>
          <a:ext cx="2276447" cy="370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600" b="1">
              <a:ln>
                <a:solidFill>
                  <a:srgbClr val="FF0000"/>
                </a:solidFill>
              </a:ln>
              <a:solidFill>
                <a:schemeClr val="accent1">
                  <a:lumMod val="50000"/>
                </a:schemeClr>
              </a:solidFill>
              <a:latin typeface="+mn-lt"/>
              <a:ea typeface="+mn-ea"/>
              <a:cs typeface="B Titr" pitchFamily="2" charset="-78"/>
            </a:rPr>
            <a:t>بخش</a:t>
          </a:r>
          <a:r>
            <a:rPr lang="fa-IR" sz="1600" b="1" baseline="0">
              <a:ln>
                <a:solidFill>
                  <a:srgbClr val="FF0000"/>
                </a:solidFill>
              </a:ln>
              <a:solidFill>
                <a:schemeClr val="accent1">
                  <a:lumMod val="50000"/>
                </a:schemeClr>
              </a:solidFill>
              <a:latin typeface="+mn-lt"/>
              <a:ea typeface="+mn-ea"/>
              <a:cs typeface="B Titr" pitchFamily="2" charset="-78"/>
            </a:rPr>
            <a:t> های بستری واورژنس</a:t>
          </a:r>
          <a:endParaRPr lang="fa-IR" sz="1600" b="1">
            <a:ln>
              <a:solidFill>
                <a:srgbClr val="FF0000"/>
              </a:solidFill>
            </a:ln>
            <a:solidFill>
              <a:schemeClr val="accent1">
                <a:lumMod val="50000"/>
              </a:schemeClr>
            </a:solidFill>
            <a:latin typeface="+mn-lt"/>
            <a:ea typeface="+mn-ea"/>
            <a:cs typeface="B Titr" pitchFamily="2" charset="-78"/>
          </a:endParaRPr>
        </a:p>
      </xdr:txBody>
    </xdr:sp>
    <xdr:clientData/>
  </xdr:twoCellAnchor>
  <xdr:twoCellAnchor>
    <xdr:from>
      <xdr:col>5</xdr:col>
      <xdr:colOff>523875</xdr:colOff>
      <xdr:row>15</xdr:row>
      <xdr:rowOff>9525</xdr:rowOff>
    </xdr:from>
    <xdr:to>
      <xdr:col>6</xdr:col>
      <xdr:colOff>546784</xdr:colOff>
      <xdr:row>17</xdr:row>
      <xdr:rowOff>155705</xdr:rowOff>
    </xdr:to>
    <xdr:sp macro="" textlink="">
      <xdr:nvSpPr>
        <xdr:cNvPr id="116" name="Oval 115">
          <a:extLst>
            <a:ext uri="{FF2B5EF4-FFF2-40B4-BE49-F238E27FC236}">
              <a16:creationId xmlns="" xmlns:a16="http://schemas.microsoft.com/office/drawing/2014/main" id="{00000000-0008-0000-0000-000082000000}"/>
            </a:ext>
          </a:extLst>
        </xdr:cNvPr>
        <xdr:cNvSpPr/>
      </xdr:nvSpPr>
      <xdr:spPr>
        <a:xfrm>
          <a:off x="9983615366" y="2962275"/>
          <a:ext cx="632509" cy="52718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5</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5</xdr:col>
      <xdr:colOff>476250</xdr:colOff>
      <xdr:row>19</xdr:row>
      <xdr:rowOff>38100</xdr:rowOff>
    </xdr:from>
    <xdr:to>
      <xdr:col>6</xdr:col>
      <xdr:colOff>523874</xdr:colOff>
      <xdr:row>22</xdr:row>
      <xdr:rowOff>99138</xdr:rowOff>
    </xdr:to>
    <xdr:sp macro="" textlink="">
      <xdr:nvSpPr>
        <xdr:cNvPr id="117" name="Oval 116">
          <a:extLst>
            <a:ext uri="{FF2B5EF4-FFF2-40B4-BE49-F238E27FC236}">
              <a16:creationId xmlns="" xmlns:a16="http://schemas.microsoft.com/office/drawing/2014/main" id="{00000000-0008-0000-0000-00008F000000}"/>
            </a:ext>
          </a:extLst>
        </xdr:cNvPr>
        <xdr:cNvSpPr/>
      </xdr:nvSpPr>
      <xdr:spPr>
        <a:xfrm>
          <a:off x="9983638276" y="3752850"/>
          <a:ext cx="657224" cy="63253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6</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5</xdr:col>
      <xdr:colOff>488007</xdr:colOff>
      <xdr:row>23</xdr:row>
      <xdr:rowOff>116827</xdr:rowOff>
    </xdr:from>
    <xdr:to>
      <xdr:col>6</xdr:col>
      <xdr:colOff>542835</xdr:colOff>
      <xdr:row>26</xdr:row>
      <xdr:rowOff>170089</xdr:rowOff>
    </xdr:to>
    <xdr:sp macro="" textlink="">
      <xdr:nvSpPr>
        <xdr:cNvPr id="119" name="Oval 118">
          <a:extLst>
            <a:ext uri="{FF2B5EF4-FFF2-40B4-BE49-F238E27FC236}">
              <a16:creationId xmlns="" xmlns:a16="http://schemas.microsoft.com/office/drawing/2014/main" id="{00000000-0008-0000-0000-000090000000}"/>
            </a:ext>
          </a:extLst>
        </xdr:cNvPr>
        <xdr:cNvSpPr/>
      </xdr:nvSpPr>
      <xdr:spPr>
        <a:xfrm>
          <a:off x="9983619315" y="4593577"/>
          <a:ext cx="664428" cy="624762"/>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7</a:t>
          </a:r>
          <a:endParaRPr lang="en-US" sz="2800">
            <a:ln>
              <a:solidFill>
                <a:srgbClr val="FF0000"/>
              </a:solidFill>
            </a:ln>
            <a:solidFill>
              <a:srgbClr val="7030A0"/>
            </a:solidFill>
            <a:cs typeface="B Titr" panose="00000700000000000000" pitchFamily="2" charset="-78"/>
          </a:endParaRPr>
        </a:p>
      </xdr:txBody>
    </xdr:sp>
    <xdr:clientData/>
  </xdr:twoCellAnchor>
  <xdr:twoCellAnchor>
    <xdr:from>
      <xdr:col>5</xdr:col>
      <xdr:colOff>495300</xdr:colOff>
      <xdr:row>28</xdr:row>
      <xdr:rowOff>38100</xdr:rowOff>
    </xdr:from>
    <xdr:to>
      <xdr:col>6</xdr:col>
      <xdr:colOff>547408</xdr:colOff>
      <xdr:row>31</xdr:row>
      <xdr:rowOff>18399</xdr:rowOff>
    </xdr:to>
    <xdr:sp macro="" textlink="">
      <xdr:nvSpPr>
        <xdr:cNvPr id="120" name="Oval 119">
          <a:extLst>
            <a:ext uri="{FF2B5EF4-FFF2-40B4-BE49-F238E27FC236}">
              <a16:creationId xmlns="" xmlns:a16="http://schemas.microsoft.com/office/drawing/2014/main" id="{00000000-0008-0000-0000-000093000000}"/>
            </a:ext>
          </a:extLst>
        </xdr:cNvPr>
        <xdr:cNvSpPr/>
      </xdr:nvSpPr>
      <xdr:spPr>
        <a:xfrm>
          <a:off x="9983614742" y="5467350"/>
          <a:ext cx="661708" cy="551799"/>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8</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10</xdr:col>
      <xdr:colOff>381000</xdr:colOff>
      <xdr:row>14</xdr:row>
      <xdr:rowOff>180975</xdr:rowOff>
    </xdr:from>
    <xdr:to>
      <xdr:col>11</xdr:col>
      <xdr:colOff>433108</xdr:colOff>
      <xdr:row>18</xdr:row>
      <xdr:rowOff>59676</xdr:rowOff>
    </xdr:to>
    <xdr:sp macro="" textlink="">
      <xdr:nvSpPr>
        <xdr:cNvPr id="121" name="Oval 120">
          <a:extLst>
            <a:ext uri="{FF2B5EF4-FFF2-40B4-BE49-F238E27FC236}">
              <a16:creationId xmlns="" xmlns:a16="http://schemas.microsoft.com/office/drawing/2014/main" id="{00000000-0008-0000-0000-000094000000}"/>
            </a:ext>
          </a:extLst>
        </xdr:cNvPr>
        <xdr:cNvSpPr/>
      </xdr:nvSpPr>
      <xdr:spPr>
        <a:xfrm>
          <a:off x="9980681042" y="2943225"/>
          <a:ext cx="661708" cy="640701"/>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9</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10</xdr:col>
      <xdr:colOff>342900</xdr:colOff>
      <xdr:row>19</xdr:row>
      <xdr:rowOff>19050</xdr:rowOff>
    </xdr:from>
    <xdr:to>
      <xdr:col>11</xdr:col>
      <xdr:colOff>395008</xdr:colOff>
      <xdr:row>22</xdr:row>
      <xdr:rowOff>80088</xdr:rowOff>
    </xdr:to>
    <xdr:sp macro="" textlink="">
      <xdr:nvSpPr>
        <xdr:cNvPr id="124" name="Oval 123">
          <a:extLst>
            <a:ext uri="{FF2B5EF4-FFF2-40B4-BE49-F238E27FC236}">
              <a16:creationId xmlns="" xmlns:a16="http://schemas.microsoft.com/office/drawing/2014/main" id="{00000000-0008-0000-0000-000096000000}"/>
            </a:ext>
          </a:extLst>
        </xdr:cNvPr>
        <xdr:cNvSpPr/>
      </xdr:nvSpPr>
      <xdr:spPr>
        <a:xfrm>
          <a:off x="9980719142" y="3733800"/>
          <a:ext cx="661708" cy="63253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10</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10</xdr:col>
      <xdr:colOff>352425</xdr:colOff>
      <xdr:row>23</xdr:row>
      <xdr:rowOff>114300</xdr:rowOff>
    </xdr:from>
    <xdr:to>
      <xdr:col>11</xdr:col>
      <xdr:colOff>400051</xdr:colOff>
      <xdr:row>26</xdr:row>
      <xdr:rowOff>171450</xdr:rowOff>
    </xdr:to>
    <xdr:sp macro="" textlink="">
      <xdr:nvSpPr>
        <xdr:cNvPr id="126" name="Oval 125">
          <a:extLst>
            <a:ext uri="{FF2B5EF4-FFF2-40B4-BE49-F238E27FC236}">
              <a16:creationId xmlns="" xmlns:a16="http://schemas.microsoft.com/office/drawing/2014/main" id="{00000000-0008-0000-0000-000098000000}"/>
            </a:ext>
          </a:extLst>
        </xdr:cNvPr>
        <xdr:cNvSpPr/>
      </xdr:nvSpPr>
      <xdr:spPr>
        <a:xfrm>
          <a:off x="9980714099" y="4591050"/>
          <a:ext cx="657226" cy="628650"/>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11</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10</xdr:col>
      <xdr:colOff>409575</xdr:colOff>
      <xdr:row>28</xdr:row>
      <xdr:rowOff>114300</xdr:rowOff>
    </xdr:from>
    <xdr:to>
      <xdr:col>11</xdr:col>
      <xdr:colOff>340955</xdr:colOff>
      <xdr:row>30</xdr:row>
      <xdr:rowOff>162703</xdr:rowOff>
    </xdr:to>
    <xdr:sp macro="" textlink="">
      <xdr:nvSpPr>
        <xdr:cNvPr id="128" name="Oval 127">
          <a:extLst>
            <a:ext uri="{FF2B5EF4-FFF2-40B4-BE49-F238E27FC236}">
              <a16:creationId xmlns="" xmlns:a16="http://schemas.microsoft.com/office/drawing/2014/main" id="{00000000-0008-0000-0000-000082000000}"/>
            </a:ext>
          </a:extLst>
        </xdr:cNvPr>
        <xdr:cNvSpPr/>
      </xdr:nvSpPr>
      <xdr:spPr>
        <a:xfrm>
          <a:off x="9980773195" y="5543550"/>
          <a:ext cx="540980" cy="429403"/>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12</a:t>
          </a:r>
          <a:endParaRPr lang="en-US" sz="2400">
            <a:ln>
              <a:solidFill>
                <a:srgbClr val="FF0000"/>
              </a:solidFill>
            </a:ln>
            <a:solidFill>
              <a:srgbClr val="7030A0"/>
            </a:solidFill>
            <a:cs typeface="B Titr" panose="00000700000000000000" pitchFamily="2" charset="-78"/>
          </a:endParaRPr>
        </a:p>
      </xdr:txBody>
    </xdr:sp>
    <xdr:clientData/>
  </xdr:twoCellAnchor>
  <xdr:twoCellAnchor>
    <xdr:from>
      <xdr:col>11</xdr:col>
      <xdr:colOff>542924</xdr:colOff>
      <xdr:row>1</xdr:row>
      <xdr:rowOff>104774</xdr:rowOff>
    </xdr:from>
    <xdr:to>
      <xdr:col>18</xdr:col>
      <xdr:colOff>371475</xdr:colOff>
      <xdr:row>7</xdr:row>
      <xdr:rowOff>76199</xdr:rowOff>
    </xdr:to>
    <xdr:sp macro="" textlink="">
      <xdr:nvSpPr>
        <xdr:cNvPr id="17" name="Rectangle 16"/>
        <xdr:cNvSpPr/>
      </xdr:nvSpPr>
      <xdr:spPr>
        <a:xfrm>
          <a:off x="9976065900" y="104774"/>
          <a:ext cx="4505326" cy="140017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rtl="1"/>
          <a:r>
            <a:rPr lang="fa-IR" sz="1400">
              <a:solidFill>
                <a:schemeClr val="accent1">
                  <a:lumMod val="75000"/>
                </a:schemeClr>
              </a:solidFill>
              <a:cs typeface="B Titr" panose="00000700000000000000" pitchFamily="2" charset="-78"/>
            </a:rPr>
            <a:t>معاونت</a:t>
          </a:r>
          <a:r>
            <a:rPr lang="fa-IR" sz="1400" baseline="0">
              <a:solidFill>
                <a:schemeClr val="accent1">
                  <a:lumMod val="75000"/>
                </a:schemeClr>
              </a:solidFill>
              <a:cs typeface="B Titr" panose="00000700000000000000" pitchFamily="2" charset="-78"/>
            </a:rPr>
            <a:t> درمان </a:t>
          </a:r>
        </a:p>
        <a:p>
          <a:pPr algn="ctr" rtl="1"/>
          <a:r>
            <a:rPr lang="fa-IR" sz="1400" baseline="0">
              <a:solidFill>
                <a:schemeClr val="accent1">
                  <a:lumMod val="75000"/>
                </a:schemeClr>
              </a:solidFill>
              <a:cs typeface="B Titr" panose="00000700000000000000" pitchFamily="2" charset="-78"/>
            </a:rPr>
            <a:t>مدیریت نظارت و اعتباربخشی </a:t>
          </a:r>
        </a:p>
        <a:p>
          <a:pPr algn="ctr" rtl="1"/>
          <a:r>
            <a:rPr lang="fa-IR" sz="1400" baseline="0">
              <a:solidFill>
                <a:schemeClr val="accent1">
                  <a:lumMod val="75000"/>
                </a:schemeClr>
              </a:solidFill>
              <a:cs typeface="B Titr" panose="00000700000000000000" pitchFamily="2" charset="-78"/>
            </a:rPr>
            <a:t>اداره نظارت بر بیمارستانها </a:t>
          </a:r>
        </a:p>
        <a:p>
          <a:pPr algn="ctr" rtl="1"/>
          <a:r>
            <a:rPr lang="fa-IR" sz="1400">
              <a:solidFill>
                <a:schemeClr val="accent1">
                  <a:lumMod val="75000"/>
                </a:schemeClr>
              </a:solidFill>
              <a:cs typeface="B Titr" panose="00000700000000000000" pitchFamily="2" charset="-78"/>
            </a:rPr>
            <a:t>چک لیست نظارت بر عملکرد بیمارستانهای استان </a:t>
          </a:r>
          <a:endParaRPr lang="en-US" sz="1400">
            <a:solidFill>
              <a:schemeClr val="accent1">
                <a:lumMod val="75000"/>
              </a:schemeClr>
            </a:solidFill>
            <a:cs typeface="B Titr" panose="00000700000000000000" pitchFamily="2" charset="-78"/>
          </a:endParaRPr>
        </a:p>
      </xdr:txBody>
    </xdr:sp>
    <xdr:clientData/>
  </xdr:twoCellAnchor>
  <xdr:twoCellAnchor editAs="oneCell">
    <xdr:from>
      <xdr:col>14</xdr:col>
      <xdr:colOff>466725</xdr:colOff>
      <xdr:row>14</xdr:row>
      <xdr:rowOff>38100</xdr:rowOff>
    </xdr:from>
    <xdr:to>
      <xdr:col>18</xdr:col>
      <xdr:colOff>409575</xdr:colOff>
      <xdr:row>18</xdr:row>
      <xdr:rowOff>102340</xdr:rowOff>
    </xdr:to>
    <xdr:pic>
      <xdr:nvPicPr>
        <xdr:cNvPr id="134" name="Picture 133">
          <a:extLst>
            <a:ext uri="{FF2B5EF4-FFF2-40B4-BE49-F238E27FC236}">
              <a16:creationId xmlns="" xmlns:a16="http://schemas.microsoft.com/office/drawing/2014/main" id="{00000000-0008-0000-0000-000071000000}"/>
            </a:ext>
          </a:extLst>
        </xdr:cNvPr>
        <xdr:cNvPicPr>
          <a:picLocks noChangeAspect="1"/>
        </xdr:cNvPicPr>
      </xdr:nvPicPr>
      <xdr:blipFill>
        <a:blip xmlns:r="http://schemas.openxmlformats.org/officeDocument/2006/relationships" r:embed="rId1" cstate="print">
          <a:duotone>
            <a:schemeClr val="accent6">
              <a:shade val="45000"/>
              <a:satMod val="135000"/>
            </a:schemeClr>
            <a:prstClr val="white"/>
          </a:duotone>
          <a:extLst>
            <a:ext uri="{28A0092B-C50C-407E-A947-70E740481C1C}">
              <a14:useLocalDpi xmlns:a14="http://schemas.microsoft.com/office/drawing/2010/main" val="0"/>
            </a:ext>
          </a:extLst>
        </a:blip>
        <a:stretch>
          <a:fillRect/>
        </a:stretch>
      </xdr:blipFill>
      <xdr:spPr>
        <a:xfrm flipH="1" flipV="1">
          <a:off x="9976027800" y="2800350"/>
          <a:ext cx="2790825" cy="826240"/>
        </a:xfrm>
        <a:prstGeom prst="rect">
          <a:avLst/>
        </a:prstGeom>
      </xdr:spPr>
    </xdr:pic>
    <xdr:clientData/>
  </xdr:twoCellAnchor>
  <xdr:twoCellAnchor>
    <xdr:from>
      <xdr:col>15</xdr:col>
      <xdr:colOff>314325</xdr:colOff>
      <xdr:row>15</xdr:row>
      <xdr:rowOff>28575</xdr:rowOff>
    </xdr:from>
    <xdr:to>
      <xdr:col>18</xdr:col>
      <xdr:colOff>321321</xdr:colOff>
      <xdr:row>17</xdr:row>
      <xdr:rowOff>180586</xdr:rowOff>
    </xdr:to>
    <xdr:sp macro="" textlink="">
      <xdr:nvSpPr>
        <xdr:cNvPr id="135" name="TextBox 134">
          <a:hlinkClick xmlns:r="http://schemas.openxmlformats.org/officeDocument/2006/relationships" r:id="rId23" tooltip="مشاهده کارنامه نظارت جامع"/>
          <a:extLst>
            <a:ext uri="{FF2B5EF4-FFF2-40B4-BE49-F238E27FC236}">
              <a16:creationId xmlns="" xmlns:a16="http://schemas.microsoft.com/office/drawing/2014/main" id="{00000000-0008-0000-0000-000028000000}"/>
            </a:ext>
          </a:extLst>
        </xdr:cNvPr>
        <xdr:cNvSpPr txBox="1"/>
      </xdr:nvSpPr>
      <xdr:spPr>
        <a:xfrm>
          <a:off x="9976116054" y="2981325"/>
          <a:ext cx="2245371" cy="53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marL="0" marR="0" lvl="0" indent="0" algn="ctr" defTabSz="914400" rtl="1" eaLnBrk="1" fontAlgn="auto" latinLnBrk="0" hangingPunct="1">
            <a:lnSpc>
              <a:spcPct val="100000"/>
            </a:lnSpc>
            <a:spcBef>
              <a:spcPts val="0"/>
            </a:spcBef>
            <a:spcAft>
              <a:spcPts val="0"/>
            </a:spcAft>
            <a:buClrTx/>
            <a:buSzTx/>
            <a:buFontTx/>
            <a:buNone/>
            <a:tabLst/>
            <a:defRPr/>
          </a:pPr>
          <a:r>
            <a:rPr lang="fa-IR" sz="1800" b="1">
              <a:ln>
                <a:solidFill>
                  <a:srgbClr val="FF0000"/>
                </a:solidFill>
              </a:ln>
              <a:solidFill>
                <a:schemeClr val="accent1">
                  <a:lumMod val="50000"/>
                </a:schemeClr>
              </a:solidFill>
              <a:latin typeface="+mn-lt"/>
              <a:ea typeface="+mn-ea"/>
              <a:cs typeface="B Titr" pitchFamily="2" charset="-78"/>
            </a:rPr>
            <a:t>بهداشت محیط</a:t>
          </a:r>
        </a:p>
      </xdr:txBody>
    </xdr:sp>
    <xdr:clientData/>
  </xdr:twoCellAnchor>
  <xdr:twoCellAnchor>
    <xdr:from>
      <xdr:col>15</xdr:col>
      <xdr:colOff>161925</xdr:colOff>
      <xdr:row>15</xdr:row>
      <xdr:rowOff>66675</xdr:rowOff>
    </xdr:from>
    <xdr:to>
      <xdr:col>16</xdr:col>
      <xdr:colOff>93305</xdr:colOff>
      <xdr:row>17</xdr:row>
      <xdr:rowOff>115078</xdr:rowOff>
    </xdr:to>
    <xdr:sp macro="" textlink="">
      <xdr:nvSpPr>
        <xdr:cNvPr id="136" name="Oval 135">
          <a:extLst>
            <a:ext uri="{FF2B5EF4-FFF2-40B4-BE49-F238E27FC236}">
              <a16:creationId xmlns="" xmlns:a16="http://schemas.microsoft.com/office/drawing/2014/main" id="{00000000-0008-0000-0000-000082000000}"/>
            </a:ext>
          </a:extLst>
        </xdr:cNvPr>
        <xdr:cNvSpPr/>
      </xdr:nvSpPr>
      <xdr:spPr>
        <a:xfrm>
          <a:off x="9977972845" y="3019425"/>
          <a:ext cx="540980" cy="429403"/>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rtl="1"/>
          <a:r>
            <a:rPr lang="fa-IR" sz="2400">
              <a:ln>
                <a:solidFill>
                  <a:srgbClr val="FF0000"/>
                </a:solidFill>
              </a:ln>
              <a:solidFill>
                <a:srgbClr val="7030A0"/>
              </a:solidFill>
              <a:cs typeface="B Titr" panose="00000700000000000000" pitchFamily="2" charset="-78"/>
            </a:rPr>
            <a:t>13</a:t>
          </a:r>
          <a:endParaRPr lang="en-US" sz="2400">
            <a:ln>
              <a:solidFill>
                <a:srgbClr val="FF0000"/>
              </a:solidFill>
            </a:ln>
            <a:solidFill>
              <a:srgbClr val="7030A0"/>
            </a:solidFill>
            <a:cs typeface="B Titr" panose="00000700000000000000" pitchFamily="2" charset="-7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xdr:colOff>
      <xdr:row>0</xdr:row>
      <xdr:rowOff>590550</xdr:rowOff>
    </xdr:from>
    <xdr:to>
      <xdr:col>0</xdr:col>
      <xdr:colOff>419100</xdr:colOff>
      <xdr:row>1</xdr:row>
      <xdr:rowOff>38099</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2039325" y="590550"/>
          <a:ext cx="419099" cy="371474"/>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447674</xdr:rowOff>
    </xdr:from>
    <xdr:to>
      <xdr:col>0</xdr:col>
      <xdr:colOff>571500</xdr:colOff>
      <xdr:row>1</xdr:row>
      <xdr:rowOff>114299</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6373200" y="447674"/>
          <a:ext cx="571500" cy="485775"/>
        </a:xfrm>
        <a:prstGeom prst="rect">
          <a:avLst/>
        </a:prstGeom>
        <a:noFill/>
        <a:ln>
          <a:noFill/>
        </a:ln>
      </xdr:spPr>
    </xdr:pic>
    <xdr:clientData/>
  </xdr:twoCellAnchor>
  <xdr:twoCellAnchor>
    <xdr:from>
      <xdr:col>1</xdr:col>
      <xdr:colOff>371475</xdr:colOff>
      <xdr:row>18</xdr:row>
      <xdr:rowOff>2409825</xdr:rowOff>
    </xdr:from>
    <xdr:to>
      <xdr:col>2</xdr:col>
      <xdr:colOff>0</xdr:colOff>
      <xdr:row>18</xdr:row>
      <xdr:rowOff>3105150</xdr:rowOff>
    </xdr:to>
    <xdr:pic>
      <xdr:nvPicPr>
        <xdr:cNvPr id="3" name="Picture 171" descr="Image result for ‫آرم دانشگاه علوم پزشکی تبریز‬‎">
          <a:hlinkClick xmlns:r="http://schemas.openxmlformats.org/officeDocument/2006/relationships" r:id="rId3" tgtFrame="&quot;_blank&quot;"/>
          <a:extLst>
            <a:ext uri="{FF2B5EF4-FFF2-40B4-BE49-F238E27FC236}">
              <a16:creationId xmlns:a16="http://schemas.microsoft.com/office/drawing/2014/main" xmlns="" id="{00000000-0008-0000-0B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29125" y="8248650"/>
          <a:ext cx="84677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371475</xdr:colOff>
      <xdr:row>32</xdr:row>
      <xdr:rowOff>2209800</xdr:rowOff>
    </xdr:from>
    <xdr:to>
      <xdr:col>2</xdr:col>
      <xdr:colOff>0</xdr:colOff>
      <xdr:row>32</xdr:row>
      <xdr:rowOff>2905125</xdr:rowOff>
    </xdr:to>
    <xdr:pic>
      <xdr:nvPicPr>
        <xdr:cNvPr id="4" name="Picture 172" descr="Image result for ‫آرم دانشگاه علوم پزشکی تبریز‬‎">
          <a:hlinkClick xmlns:r="http://schemas.openxmlformats.org/officeDocument/2006/relationships" r:id="rId3" tgtFrame="&quot;_blank&quot;"/>
          <a:extLst>
            <a:ext uri="{FF2B5EF4-FFF2-40B4-BE49-F238E27FC236}">
              <a16:creationId xmlns:a16="http://schemas.microsoft.com/office/drawing/2014/main" xmlns="" id="{00000000-0008-0000-0B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429125" y="13849350"/>
          <a:ext cx="84677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85725</xdr:colOff>
      <xdr:row>0</xdr:row>
      <xdr:rowOff>361950</xdr:rowOff>
    </xdr:from>
    <xdr:to>
      <xdr:col>0</xdr:col>
      <xdr:colOff>504825</xdr:colOff>
      <xdr:row>1</xdr:row>
      <xdr:rowOff>47625</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4944450" y="361950"/>
          <a:ext cx="419100" cy="495300"/>
        </a:xfrm>
        <a:prstGeom prst="rect">
          <a:avLst/>
        </a:prstGeom>
        <a:noFill/>
        <a:ln>
          <a:noFill/>
        </a:ln>
      </xdr:spPr>
    </xdr:pic>
    <xdr:clientData/>
  </xdr:twoCellAnchor>
  <xdr:twoCellAnchor>
    <xdr:from>
      <xdr:col>1</xdr:col>
      <xdr:colOff>590550</xdr:colOff>
      <xdr:row>11</xdr:row>
      <xdr:rowOff>1676400</xdr:rowOff>
    </xdr:from>
    <xdr:to>
      <xdr:col>3</xdr:col>
      <xdr:colOff>0</xdr:colOff>
      <xdr:row>11</xdr:row>
      <xdr:rowOff>2371725</xdr:rowOff>
    </xdr:to>
    <xdr:pic>
      <xdr:nvPicPr>
        <xdr:cNvPr id="3" name="Picture 401"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81225" y="5010150"/>
          <a:ext cx="81724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590550</xdr:colOff>
      <xdr:row>55</xdr:row>
      <xdr:rowOff>0</xdr:rowOff>
    </xdr:from>
    <xdr:to>
      <xdr:col>1</xdr:col>
      <xdr:colOff>600075</xdr:colOff>
      <xdr:row>55</xdr:row>
      <xdr:rowOff>0</xdr:rowOff>
    </xdr:to>
    <xdr:pic>
      <xdr:nvPicPr>
        <xdr:cNvPr id="4" name="Picture 405"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8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344150" y="19773900"/>
          <a:ext cx="7239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581025</xdr:colOff>
      <xdr:row>66</xdr:row>
      <xdr:rowOff>0</xdr:rowOff>
    </xdr:from>
    <xdr:to>
      <xdr:col>1</xdr:col>
      <xdr:colOff>590550</xdr:colOff>
      <xdr:row>66</xdr:row>
      <xdr:rowOff>0</xdr:rowOff>
    </xdr:to>
    <xdr:pic>
      <xdr:nvPicPr>
        <xdr:cNvPr id="5" name="Picture 406"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9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353675" y="23336250"/>
          <a:ext cx="7239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590550</xdr:colOff>
      <xdr:row>96</xdr:row>
      <xdr:rowOff>0</xdr:rowOff>
    </xdr:from>
    <xdr:to>
      <xdr:col>1</xdr:col>
      <xdr:colOff>600075</xdr:colOff>
      <xdr:row>96</xdr:row>
      <xdr:rowOff>0</xdr:rowOff>
    </xdr:to>
    <xdr:pic>
      <xdr:nvPicPr>
        <xdr:cNvPr id="6" name="Picture 409"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344150" y="34099500"/>
          <a:ext cx="7239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590550</xdr:colOff>
      <xdr:row>76</xdr:row>
      <xdr:rowOff>0</xdr:rowOff>
    </xdr:from>
    <xdr:to>
      <xdr:col>3</xdr:col>
      <xdr:colOff>0</xdr:colOff>
      <xdr:row>76</xdr:row>
      <xdr:rowOff>0</xdr:rowOff>
    </xdr:to>
    <xdr:pic>
      <xdr:nvPicPr>
        <xdr:cNvPr id="7" name="Picture 407"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C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81225" y="26574750"/>
          <a:ext cx="81724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11</xdr:row>
      <xdr:rowOff>1676400</xdr:rowOff>
    </xdr:from>
    <xdr:to>
      <xdr:col>2</xdr:col>
      <xdr:colOff>600075</xdr:colOff>
      <xdr:row>11</xdr:row>
      <xdr:rowOff>2371725</xdr:rowOff>
    </xdr:to>
    <xdr:pic>
      <xdr:nvPicPr>
        <xdr:cNvPr id="8" name="Picture 401"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5010150"/>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55</xdr:row>
      <xdr:rowOff>0</xdr:rowOff>
    </xdr:from>
    <xdr:to>
      <xdr:col>2</xdr:col>
      <xdr:colOff>600075</xdr:colOff>
      <xdr:row>55</xdr:row>
      <xdr:rowOff>0</xdr:rowOff>
    </xdr:to>
    <xdr:pic>
      <xdr:nvPicPr>
        <xdr:cNvPr id="9" name="Picture 405"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3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19773900"/>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66</xdr:row>
      <xdr:rowOff>0</xdr:rowOff>
    </xdr:from>
    <xdr:to>
      <xdr:col>2</xdr:col>
      <xdr:colOff>590550</xdr:colOff>
      <xdr:row>66</xdr:row>
      <xdr:rowOff>0</xdr:rowOff>
    </xdr:to>
    <xdr:pic>
      <xdr:nvPicPr>
        <xdr:cNvPr id="10" name="Picture 406"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4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90675" y="23336250"/>
          <a:ext cx="5905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96</xdr:row>
      <xdr:rowOff>0</xdr:rowOff>
    </xdr:from>
    <xdr:to>
      <xdr:col>2</xdr:col>
      <xdr:colOff>600075</xdr:colOff>
      <xdr:row>96</xdr:row>
      <xdr:rowOff>0</xdr:rowOff>
    </xdr:to>
    <xdr:pic>
      <xdr:nvPicPr>
        <xdr:cNvPr id="11" name="Picture 409"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5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4099500"/>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106</xdr:row>
      <xdr:rowOff>933450</xdr:rowOff>
    </xdr:from>
    <xdr:to>
      <xdr:col>2</xdr:col>
      <xdr:colOff>600075</xdr:colOff>
      <xdr:row>106</xdr:row>
      <xdr:rowOff>1628775</xdr:rowOff>
    </xdr:to>
    <xdr:pic>
      <xdr:nvPicPr>
        <xdr:cNvPr id="12" name="Picture 410"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8185725"/>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107</xdr:row>
      <xdr:rowOff>933450</xdr:rowOff>
    </xdr:from>
    <xdr:to>
      <xdr:col>2</xdr:col>
      <xdr:colOff>600075</xdr:colOff>
      <xdr:row>107</xdr:row>
      <xdr:rowOff>1628775</xdr:rowOff>
    </xdr:to>
    <xdr:pic>
      <xdr:nvPicPr>
        <xdr:cNvPr id="13" name="Picture 410"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8509575"/>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108</xdr:row>
      <xdr:rowOff>933450</xdr:rowOff>
    </xdr:from>
    <xdr:to>
      <xdr:col>2</xdr:col>
      <xdr:colOff>600075</xdr:colOff>
      <xdr:row>108</xdr:row>
      <xdr:rowOff>1628775</xdr:rowOff>
    </xdr:to>
    <xdr:pic>
      <xdr:nvPicPr>
        <xdr:cNvPr id="14" name="Picture 410"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8833425"/>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109</xdr:row>
      <xdr:rowOff>933450</xdr:rowOff>
    </xdr:from>
    <xdr:to>
      <xdr:col>2</xdr:col>
      <xdr:colOff>600075</xdr:colOff>
      <xdr:row>109</xdr:row>
      <xdr:rowOff>1628775</xdr:rowOff>
    </xdr:to>
    <xdr:pic>
      <xdr:nvPicPr>
        <xdr:cNvPr id="15" name="Picture 410"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9157275"/>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110</xdr:row>
      <xdr:rowOff>933450</xdr:rowOff>
    </xdr:from>
    <xdr:to>
      <xdr:col>2</xdr:col>
      <xdr:colOff>600075</xdr:colOff>
      <xdr:row>110</xdr:row>
      <xdr:rowOff>1628775</xdr:rowOff>
    </xdr:to>
    <xdr:pic>
      <xdr:nvPicPr>
        <xdr:cNvPr id="16" name="Picture 410"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9481125"/>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111</xdr:row>
      <xdr:rowOff>933450</xdr:rowOff>
    </xdr:from>
    <xdr:to>
      <xdr:col>2</xdr:col>
      <xdr:colOff>600075</xdr:colOff>
      <xdr:row>111</xdr:row>
      <xdr:rowOff>1628775</xdr:rowOff>
    </xdr:to>
    <xdr:pic>
      <xdr:nvPicPr>
        <xdr:cNvPr id="17" name="Picture 410"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81150" y="39804975"/>
          <a:ext cx="60007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11</xdr:row>
      <xdr:rowOff>1676400</xdr:rowOff>
    </xdr:from>
    <xdr:to>
      <xdr:col>4</xdr:col>
      <xdr:colOff>0</xdr:colOff>
      <xdr:row>11</xdr:row>
      <xdr:rowOff>2371725</xdr:rowOff>
    </xdr:to>
    <xdr:pic>
      <xdr:nvPicPr>
        <xdr:cNvPr id="18" name="Picture 401"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7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81225" y="5010150"/>
          <a:ext cx="81724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76</xdr:row>
      <xdr:rowOff>0</xdr:rowOff>
    </xdr:from>
    <xdr:to>
      <xdr:col>4</xdr:col>
      <xdr:colOff>0</xdr:colOff>
      <xdr:row>76</xdr:row>
      <xdr:rowOff>0</xdr:rowOff>
    </xdr:to>
    <xdr:pic>
      <xdr:nvPicPr>
        <xdr:cNvPr id="19" name="Picture 407" descr="Image result for ‫آرم دانشگاه علوم پزشکی تبریز‬‎">
          <a:hlinkClick xmlns:r="http://schemas.openxmlformats.org/officeDocument/2006/relationships" r:id="rId3" tgtFrame="&quot;_blank&quot;" tooltip="برای مشاهده فهرست، کلیک کنید."/>
          <a:extLst>
            <a:ext uri="{FF2B5EF4-FFF2-40B4-BE49-F238E27FC236}">
              <a16:creationId xmlns="" xmlns:a16="http://schemas.microsoft.com/office/drawing/2014/main" id="{00000000-0008-0000-1500-00000C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81225" y="26574750"/>
          <a:ext cx="817245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361950</xdr:rowOff>
    </xdr:from>
    <xdr:to>
      <xdr:col>0</xdr:col>
      <xdr:colOff>504825</xdr:colOff>
      <xdr:row>1</xdr:row>
      <xdr:rowOff>85725</xdr:rowOff>
    </xdr:to>
    <xdr:pic>
      <xdr:nvPicPr>
        <xdr:cNvPr id="5" name="Picture 4"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3353775" y="361950"/>
          <a:ext cx="419100" cy="4953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257175</xdr:rowOff>
    </xdr:from>
    <xdr:to>
      <xdr:col>0</xdr:col>
      <xdr:colOff>571500</xdr:colOff>
      <xdr:row>0</xdr:row>
      <xdr:rowOff>790575</xdr:rowOff>
    </xdr:to>
    <xdr:pic>
      <xdr:nvPicPr>
        <xdr:cNvPr id="3" name="Picture 2" descr="Image result for ‫آرم دانشگاه علوم پزشکی تبریز‬‎">
          <a:hlinkClick xmlns:r="http://schemas.openxmlformats.org/officeDocument/2006/relationships" r:id="rId1" tooltip="بازگشت به فهرست"/>
          <a:extLst>
            <a:ext uri="{FF2B5EF4-FFF2-40B4-BE49-F238E27FC236}">
              <a16:creationId xmlns="" xmlns:a16="http://schemas.microsoft.com/office/drawing/2014/main" id="{00000000-0008-0000-1000-00000C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3087075" y="257175"/>
          <a:ext cx="571500" cy="533400"/>
        </a:xfrm>
        <a:prstGeom prst="rect">
          <a:avLst/>
        </a:prstGeom>
        <a:noFill/>
        <a:ln>
          <a:noFill/>
        </a:ln>
      </xdr:spPr>
    </xdr:pic>
    <xdr:clientData/>
  </xdr:twoCellAnchor>
  <xdr:twoCellAnchor editAs="oneCell">
    <xdr:from>
      <xdr:col>0</xdr:col>
      <xdr:colOff>85725</xdr:colOff>
      <xdr:row>0</xdr:row>
      <xdr:rowOff>361950</xdr:rowOff>
    </xdr:from>
    <xdr:to>
      <xdr:col>0</xdr:col>
      <xdr:colOff>504825</xdr:colOff>
      <xdr:row>0</xdr:row>
      <xdr:rowOff>857250</xdr:rowOff>
    </xdr:to>
    <xdr:pic>
      <xdr:nvPicPr>
        <xdr:cNvPr id="6" name="Picture 5"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3"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3429975" y="361950"/>
          <a:ext cx="419100" cy="4953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xdr:colOff>
      <xdr:row>1</xdr:row>
      <xdr:rowOff>142876</xdr:rowOff>
    </xdr:from>
    <xdr:to>
      <xdr:col>0</xdr:col>
      <xdr:colOff>923925</xdr:colOff>
      <xdr:row>2</xdr:row>
      <xdr:rowOff>266701</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1900-000003000000}"/>
            </a:ext>
          </a:extLst>
        </xdr:cNvPr>
        <xdr:cNvPicPr/>
      </xdr:nvPicPr>
      <xdr:blipFill>
        <a:blip xmlns:r="http://schemas.openxmlformats.org/officeDocument/2006/relationships" r:embed="rId2">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5287350" y="142876"/>
          <a:ext cx="904875" cy="6858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238125</xdr:colOff>
      <xdr:row>3</xdr:row>
      <xdr:rowOff>0</xdr:rowOff>
    </xdr:from>
    <xdr:to>
      <xdr:col>22</xdr:col>
      <xdr:colOff>152400</xdr:colOff>
      <xdr:row>31</xdr:row>
      <xdr:rowOff>85725</xdr:rowOff>
    </xdr:to>
    <xdr:graphicFrame macro="">
      <xdr:nvGraphicFramePr>
        <xdr:cNvPr id="2" name="Chart 1">
          <a:extLst>
            <a:ext uri="{FF2B5EF4-FFF2-40B4-BE49-F238E27FC236}">
              <a16:creationId xmlns:a16="http://schemas.microsoft.com/office/drawing/2014/main" xmlns="" id="{00000000-0008-0000-1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0.25493</cdr:x>
      <cdr:y>0.85484</cdr:y>
    </cdr:from>
    <cdr:to>
      <cdr:x>0.32609</cdr:x>
      <cdr:y>1</cdr:y>
    </cdr:to>
    <cdr:pic>
      <cdr:nvPicPr>
        <cdr:cNvPr id="2" name="Picture 1" descr="Image result for ‫آرم دانشگاه علوم پزشکی تبریز‬‎">
          <a:hlinkClick xmlns:a="http://schemas.openxmlformats.org/drawingml/2006/main" xmlns:r="http://schemas.openxmlformats.org/officeDocument/2006/relationships" r:id="rId1" tooltip="بازگشت به فهرست"/>
          <a:extLst xmlns:a="http://schemas.openxmlformats.org/drawingml/2006/main">
            <a:ext uri="{FF2B5EF4-FFF2-40B4-BE49-F238E27FC236}">
              <a16:creationId xmlns:lc="http://schemas.openxmlformats.org/drawingml/2006/lockedCanvas" xmlns="" xmlns:a16="http://schemas.microsoft.com/office/drawing/2014/main" xmlns:xdr="http://schemas.openxmlformats.org/drawingml/2006/spreadsheetDrawing" id="{00000000-0008-0000-1900-000003000000}"/>
            </a:ext>
          </a:extLst>
        </cdr:cNvPr>
        <cdr:cNvPicPr/>
      </cdr:nvPicPr>
      <cdr:blipFill>
        <a:blip xmlns:a="http://schemas.openxmlformats.org/drawingml/2006/main" xmlns:r="http://schemas.openxmlformats.org/officeDocument/2006/relationships" r:embed="rId2">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3241675" y="4038599"/>
          <a:ext cx="904875" cy="685800"/>
        </a:xfrm>
        <a:prstGeom xmlns:a="http://schemas.openxmlformats.org/drawingml/2006/main" prst="rect">
          <a:avLst/>
        </a:prstGeom>
        <a:noFill xmlns:a="http://schemas.openxmlformats.org/drawingml/2006/main"/>
        <a:ln xmlns:a="http://schemas.openxmlformats.org/drawingml/2006/main">
          <a:noFill/>
        </a:ln>
      </cdr:spPr>
    </cdr:pic>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142875</xdr:colOff>
      <xdr:row>0</xdr:row>
      <xdr:rowOff>200025</xdr:rowOff>
    </xdr:from>
    <xdr:to>
      <xdr:col>0</xdr:col>
      <xdr:colOff>904875</xdr:colOff>
      <xdr:row>0</xdr:row>
      <xdr:rowOff>771525</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3391875" y="200025"/>
          <a:ext cx="762000" cy="571500"/>
        </a:xfrm>
        <a:prstGeom prst="rect">
          <a:avLst/>
        </a:prstGeom>
        <a:noFill/>
        <a:ln>
          <a:noFill/>
        </a:ln>
      </xdr:spPr>
    </xdr:pic>
    <xdr:clientData/>
  </xdr:twoCellAnchor>
  <xdr:twoCellAnchor>
    <xdr:from>
      <xdr:col>1</xdr:col>
      <xdr:colOff>1885950</xdr:colOff>
      <xdr:row>2</xdr:row>
      <xdr:rowOff>133350</xdr:rowOff>
    </xdr:from>
    <xdr:to>
      <xdr:col>1</xdr:col>
      <xdr:colOff>2171700</xdr:colOff>
      <xdr:row>2</xdr:row>
      <xdr:rowOff>266700</xdr:rowOff>
    </xdr:to>
    <xdr:sp macro="" textlink="">
      <xdr:nvSpPr>
        <xdr:cNvPr id="3" name="Rounded Rectangle 2"/>
        <xdr:cNvSpPr/>
      </xdr:nvSpPr>
      <xdr:spPr>
        <a:xfrm>
          <a:off x="9988181700" y="1438275"/>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1009650</xdr:colOff>
      <xdr:row>2</xdr:row>
      <xdr:rowOff>123825</xdr:rowOff>
    </xdr:from>
    <xdr:to>
      <xdr:col>1</xdr:col>
      <xdr:colOff>1295400</xdr:colOff>
      <xdr:row>2</xdr:row>
      <xdr:rowOff>257175</xdr:rowOff>
    </xdr:to>
    <xdr:sp macro="" textlink="">
      <xdr:nvSpPr>
        <xdr:cNvPr id="4" name="Rounded Rectangle 3"/>
        <xdr:cNvSpPr/>
      </xdr:nvSpPr>
      <xdr:spPr>
        <a:xfrm>
          <a:off x="9989058000" y="1428750"/>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2762250</xdr:colOff>
      <xdr:row>2</xdr:row>
      <xdr:rowOff>123825</xdr:rowOff>
    </xdr:from>
    <xdr:to>
      <xdr:col>1</xdr:col>
      <xdr:colOff>3048000</xdr:colOff>
      <xdr:row>2</xdr:row>
      <xdr:rowOff>257175</xdr:rowOff>
    </xdr:to>
    <xdr:sp macro="" textlink="">
      <xdr:nvSpPr>
        <xdr:cNvPr id="5" name="Rounded Rectangle 4"/>
        <xdr:cNvSpPr/>
      </xdr:nvSpPr>
      <xdr:spPr>
        <a:xfrm>
          <a:off x="9987305400" y="1428750"/>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3514725</xdr:colOff>
      <xdr:row>2</xdr:row>
      <xdr:rowOff>114300</xdr:rowOff>
    </xdr:from>
    <xdr:to>
      <xdr:col>1</xdr:col>
      <xdr:colOff>3800475</xdr:colOff>
      <xdr:row>2</xdr:row>
      <xdr:rowOff>247650</xdr:rowOff>
    </xdr:to>
    <xdr:sp macro="" textlink="">
      <xdr:nvSpPr>
        <xdr:cNvPr id="6" name="Rounded Rectangle 5"/>
        <xdr:cNvSpPr/>
      </xdr:nvSpPr>
      <xdr:spPr>
        <a:xfrm>
          <a:off x="9986552925" y="1419225"/>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219075</xdr:colOff>
      <xdr:row>4</xdr:row>
      <xdr:rowOff>114300</xdr:rowOff>
    </xdr:from>
    <xdr:to>
      <xdr:col>1</xdr:col>
      <xdr:colOff>504825</xdr:colOff>
      <xdr:row>4</xdr:row>
      <xdr:rowOff>247650</xdr:rowOff>
    </xdr:to>
    <xdr:sp macro="" textlink="">
      <xdr:nvSpPr>
        <xdr:cNvPr id="7" name="Rounded Rectangle 6"/>
        <xdr:cNvSpPr/>
      </xdr:nvSpPr>
      <xdr:spPr>
        <a:xfrm>
          <a:off x="9989848575" y="2066925"/>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1047750</xdr:colOff>
      <xdr:row>4</xdr:row>
      <xdr:rowOff>123825</xdr:rowOff>
    </xdr:from>
    <xdr:to>
      <xdr:col>1</xdr:col>
      <xdr:colOff>1333500</xdr:colOff>
      <xdr:row>4</xdr:row>
      <xdr:rowOff>257175</xdr:rowOff>
    </xdr:to>
    <xdr:sp macro="" textlink="">
      <xdr:nvSpPr>
        <xdr:cNvPr id="8" name="Rounded Rectangle 7"/>
        <xdr:cNvSpPr/>
      </xdr:nvSpPr>
      <xdr:spPr>
        <a:xfrm>
          <a:off x="9989019900" y="2076450"/>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219075</xdr:colOff>
      <xdr:row>5</xdr:row>
      <xdr:rowOff>114300</xdr:rowOff>
    </xdr:from>
    <xdr:to>
      <xdr:col>1</xdr:col>
      <xdr:colOff>504825</xdr:colOff>
      <xdr:row>5</xdr:row>
      <xdr:rowOff>247650</xdr:rowOff>
    </xdr:to>
    <xdr:sp macro="" textlink="">
      <xdr:nvSpPr>
        <xdr:cNvPr id="9" name="Rounded Rectangle 8"/>
        <xdr:cNvSpPr/>
      </xdr:nvSpPr>
      <xdr:spPr>
        <a:xfrm>
          <a:off x="9989848575" y="2066925"/>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1</xdr:col>
      <xdr:colOff>1038225</xdr:colOff>
      <xdr:row>5</xdr:row>
      <xdr:rowOff>114300</xdr:rowOff>
    </xdr:from>
    <xdr:to>
      <xdr:col>1</xdr:col>
      <xdr:colOff>1323975</xdr:colOff>
      <xdr:row>5</xdr:row>
      <xdr:rowOff>247650</xdr:rowOff>
    </xdr:to>
    <xdr:sp macro="" textlink="">
      <xdr:nvSpPr>
        <xdr:cNvPr id="10" name="Rounded Rectangle 9"/>
        <xdr:cNvSpPr/>
      </xdr:nvSpPr>
      <xdr:spPr>
        <a:xfrm>
          <a:off x="9989029425" y="2390775"/>
          <a:ext cx="285750" cy="133350"/>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542925</xdr:rowOff>
    </xdr:from>
    <xdr:to>
      <xdr:col>0</xdr:col>
      <xdr:colOff>495300</xdr:colOff>
      <xdr:row>1</xdr:row>
      <xdr:rowOff>208359</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7249500" y="542925"/>
          <a:ext cx="495300" cy="465534"/>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171450</xdr:colOff>
      <xdr:row>10</xdr:row>
      <xdr:rowOff>3048000</xdr:rowOff>
    </xdr:from>
    <xdr:to>
      <xdr:col>2</xdr:col>
      <xdr:colOff>180975</xdr:colOff>
      <xdr:row>10</xdr:row>
      <xdr:rowOff>3743325</xdr:rowOff>
    </xdr:to>
    <xdr:pic>
      <xdr:nvPicPr>
        <xdr:cNvPr id="4" name="Picture 59" descr="Image result for ‫آرم دانشگاه علوم پزشکی تبریز‬‎">
          <a:hlinkClick xmlns:r="http://schemas.openxmlformats.org/officeDocument/2006/relationships" r:id="rId1" tgtFrame="&quot;_blank&quo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96706575" y="6638925"/>
          <a:ext cx="7239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123825</xdr:colOff>
      <xdr:row>54</xdr:row>
      <xdr:rowOff>3457575</xdr:rowOff>
    </xdr:from>
    <xdr:to>
      <xdr:col>0</xdr:col>
      <xdr:colOff>133350</xdr:colOff>
      <xdr:row>54</xdr:row>
      <xdr:rowOff>4152900</xdr:rowOff>
    </xdr:to>
    <xdr:pic>
      <xdr:nvPicPr>
        <xdr:cNvPr id="5" name="Picture 65" descr="Image result for ‫آرم دانشگاه علوم پزشکی تبریز‬‎">
          <a:hlinkClick xmlns:r="http://schemas.openxmlformats.org/officeDocument/2006/relationships" r:id="rId1" tgtFrame="&quot;_blank&quo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98182950" y="24726900"/>
          <a:ext cx="9525"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1</xdr:rowOff>
    </xdr:from>
    <xdr:to>
      <xdr:col>2</xdr:col>
      <xdr:colOff>104775</xdr:colOff>
      <xdr:row>1</xdr:row>
      <xdr:rowOff>76201</xdr:rowOff>
    </xdr:to>
    <xdr:pic>
      <xdr:nvPicPr>
        <xdr:cNvPr id="6" name="Picture 5" descr="Image result for ‫آرم دانشگاه علوم پزشکی تبریز‬‎">
          <a:hlinkClick xmlns:r="http://schemas.openxmlformats.org/officeDocument/2006/relationships" r:id="rId4" tooltip="بازگشت به فهرست"/>
        </xdr:cNvPr>
        <xdr:cNvPicPr/>
      </xdr:nvPicPr>
      <xdr:blipFill>
        <a:blip xmlns:r="http://schemas.openxmlformats.org/officeDocument/2006/relationships" r:embed="rId2">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7001850" y="1"/>
          <a:ext cx="1314450" cy="8953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542925</xdr:rowOff>
    </xdr:from>
    <xdr:to>
      <xdr:col>0</xdr:col>
      <xdr:colOff>495300</xdr:colOff>
      <xdr:row>1</xdr:row>
      <xdr:rowOff>379809</xdr:rowOff>
    </xdr:to>
    <xdr:pic>
      <xdr:nvPicPr>
        <xdr:cNvPr id="5" name="Picture 4"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2858475" y="542925"/>
          <a:ext cx="495300" cy="46553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266700</xdr:rowOff>
    </xdr:from>
    <xdr:to>
      <xdr:col>0</xdr:col>
      <xdr:colOff>552450</xdr:colOff>
      <xdr:row>0</xdr:row>
      <xdr:rowOff>732234</xdr:rowOff>
    </xdr:to>
    <xdr:pic>
      <xdr:nvPicPr>
        <xdr:cNvPr id="3" name="Picture 2"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6592275" y="266700"/>
          <a:ext cx="495300" cy="465534"/>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19051</xdr:colOff>
      <xdr:row>0</xdr:row>
      <xdr:rowOff>447675</xdr:rowOff>
    </xdr:from>
    <xdr:to>
      <xdr:col>0</xdr:col>
      <xdr:colOff>542925</xdr:colOff>
      <xdr:row>1</xdr:row>
      <xdr:rowOff>295274</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2782275" y="447675"/>
          <a:ext cx="523874" cy="49529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485775</xdr:rowOff>
    </xdr:from>
    <xdr:to>
      <xdr:col>0</xdr:col>
      <xdr:colOff>533400</xdr:colOff>
      <xdr:row>1</xdr:row>
      <xdr:rowOff>209549</xdr:rowOff>
    </xdr:to>
    <xdr:pic>
      <xdr:nvPicPr>
        <xdr:cNvPr id="2" name="Picture 1"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3763350" y="485775"/>
          <a:ext cx="533400" cy="390524"/>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28576</xdr:colOff>
      <xdr:row>0</xdr:row>
      <xdr:rowOff>390524</xdr:rowOff>
    </xdr:from>
    <xdr:to>
      <xdr:col>0</xdr:col>
      <xdr:colOff>476251</xdr:colOff>
      <xdr:row>1</xdr:row>
      <xdr:rowOff>190498</xdr:rowOff>
    </xdr:to>
    <xdr:pic>
      <xdr:nvPicPr>
        <xdr:cNvPr id="3" name="Picture 2" descr="Image result for ‫آرم دانشگاه علوم پزشکی تبریز‬‎">
          <a:hlinkClick xmlns:r="http://schemas.openxmlformats.org/officeDocument/2006/relationships" r:id="rId1" tooltip="بازگشت به فهرست"/>
          <a:extLst>
            <a:ext uri="{FF2B5EF4-FFF2-40B4-BE49-F238E27FC236}">
              <a16:creationId xmlns:a16="http://schemas.microsoft.com/office/drawing/2014/main" xmlns="" id="{00000000-0008-0000-0000-000002000000}"/>
            </a:ext>
          </a:extLst>
        </xdr:cNvPr>
        <xdr:cNvPicPr/>
      </xdr:nvPicPr>
      <xdr:blipFill>
        <a:blip xmlns:r="http://schemas.openxmlformats.org/officeDocument/2006/relationships" r:embed="rId2" cstate="print">
          <a:clrChange>
            <a:clrFrom>
              <a:srgbClr val="FFFFFF"/>
            </a:clrFrom>
            <a:clrTo>
              <a:srgbClr val="FFFFFF">
                <a:alpha val="0"/>
              </a:srgbClr>
            </a:clrTo>
          </a:clrChange>
          <a:duotone>
            <a:prstClr val="black"/>
            <a:srgbClr val="FF0000">
              <a:tint val="45000"/>
              <a:satMod val="400000"/>
            </a:srgbClr>
          </a:duotone>
          <a:extLst>
            <a:ext uri="{28A0092B-C50C-407E-A947-70E740481C1C}">
              <a14:useLocalDpi xmlns:a14="http://schemas.microsoft.com/office/drawing/2010/main" val="0"/>
            </a:ext>
          </a:extLst>
        </a:blip>
        <a:srcRect/>
        <a:stretch>
          <a:fillRect/>
        </a:stretch>
      </xdr:blipFill>
      <xdr:spPr bwMode="auto">
        <a:xfrm>
          <a:off x="9992467949" y="390524"/>
          <a:ext cx="447675" cy="476249"/>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3"/>
  <sheetViews>
    <sheetView rightToLeft="1" topLeftCell="A2" zoomScaleNormal="100" workbookViewId="0"/>
  </sheetViews>
  <sheetFormatPr defaultColWidth="9.140625" defaultRowHeight="0" customHeight="1" zeroHeight="1" x14ac:dyDescent="0.25"/>
  <cols>
    <col min="1" max="3" width="9.140625" style="232" customWidth="1"/>
    <col min="4" max="4" width="7.7109375" style="232" customWidth="1"/>
    <col min="5" max="16" width="9.140625" style="232" customWidth="1"/>
    <col min="17" max="17" width="15.28515625" style="232" customWidth="1"/>
    <col min="18" max="22" width="9.140625" style="232" customWidth="1"/>
    <col min="23" max="23" width="5" style="232" customWidth="1"/>
    <col min="24" max="16384" width="9.140625" style="232"/>
  </cols>
  <sheetData>
    <row r="1" spans="1:1" s="19" customFormat="1" ht="15" hidden="1" x14ac:dyDescent="0.25"/>
    <row r="2" spans="1:1" ht="32.25" customHeight="1" x14ac:dyDescent="0.25">
      <c r="A2" s="232" t="s">
        <v>606</v>
      </c>
    </row>
    <row r="3" spans="1:1" ht="15" x14ac:dyDescent="0.25"/>
    <row r="4" spans="1:1" ht="15" x14ac:dyDescent="0.25"/>
    <row r="5" spans="1:1" ht="20.25" customHeight="1" x14ac:dyDescent="0.25"/>
    <row r="6" spans="1:1" ht="15" x14ac:dyDescent="0.25"/>
    <row r="7" spans="1:1" ht="15" x14ac:dyDescent="0.25"/>
    <row r="8" spans="1:1" ht="15" x14ac:dyDescent="0.25"/>
    <row r="9" spans="1:1" ht="15" x14ac:dyDescent="0.25"/>
    <row r="10" spans="1:1" ht="15" x14ac:dyDescent="0.25"/>
    <row r="11" spans="1:1" ht="15" x14ac:dyDescent="0.25"/>
    <row r="12" spans="1:1" ht="15" x14ac:dyDescent="0.25"/>
    <row r="13" spans="1:1" ht="15" x14ac:dyDescent="0.25"/>
    <row r="14" spans="1:1" ht="15" x14ac:dyDescent="0.25"/>
    <row r="15" spans="1:1" ht="15" x14ac:dyDescent="0.25"/>
    <row r="16" spans="1:1" ht="15" x14ac:dyDescent="0.25"/>
    <row r="17" ht="15" x14ac:dyDescent="0.25"/>
    <row r="18" ht="15" x14ac:dyDescent="0.25"/>
    <row r="19" ht="15" x14ac:dyDescent="0.25"/>
    <row r="20" ht="15" x14ac:dyDescent="0.25"/>
    <row r="21" ht="15" x14ac:dyDescent="0.25"/>
    <row r="22" ht="15" x14ac:dyDescent="0.25"/>
    <row r="23" ht="15" x14ac:dyDescent="0.25"/>
    <row r="24" ht="15" x14ac:dyDescent="0.25"/>
    <row r="25" ht="15" x14ac:dyDescent="0.25"/>
    <row r="26" ht="15" x14ac:dyDescent="0.25"/>
    <row r="27" ht="15" x14ac:dyDescent="0.25"/>
    <row r="28" ht="15" x14ac:dyDescent="0.25"/>
    <row r="29" ht="15" x14ac:dyDescent="0.25"/>
    <row r="30" ht="15" x14ac:dyDescent="0.25"/>
    <row r="31" ht="15" x14ac:dyDescent="0.25"/>
    <row r="32" ht="15" x14ac:dyDescent="0.25"/>
    <row r="33" ht="15" x14ac:dyDescent="0.25"/>
  </sheetData>
  <mergeCells count="1">
    <mergeCell ref="A2:XFD104857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
  <sheetViews>
    <sheetView rightToLeft="1" workbookViewId="0">
      <selection activeCell="A6" sqref="A6"/>
    </sheetView>
  </sheetViews>
  <sheetFormatPr defaultRowHeight="15" x14ac:dyDescent="0.25"/>
  <cols>
    <col min="1" max="1" width="6.7109375" customWidth="1"/>
    <col min="2" max="2" width="75.5703125" customWidth="1"/>
    <col min="3" max="3" width="21.140625" customWidth="1"/>
    <col min="4" max="4" width="16.85546875" customWidth="1"/>
    <col min="5" max="5" width="9.140625" customWidth="1"/>
    <col min="6" max="6" width="9.7109375" customWidth="1"/>
  </cols>
  <sheetData>
    <row r="1" spans="1:6" s="1" customFormat="1" ht="72.75" customHeight="1" x14ac:dyDescent="0.25">
      <c r="A1" s="307"/>
      <c r="B1" s="304" t="s">
        <v>742</v>
      </c>
      <c r="C1" s="304"/>
      <c r="D1" s="3" t="s">
        <v>8</v>
      </c>
      <c r="E1" s="305">
        <f>'اطلاعات عمومی '!B2</f>
        <v>0</v>
      </c>
      <c r="F1" s="306"/>
    </row>
    <row r="2" spans="1:6" s="1" customFormat="1" ht="42" customHeight="1" x14ac:dyDescent="0.25">
      <c r="A2" s="308"/>
      <c r="B2" s="309" t="str">
        <f>"کارشناس ارزیابی کننده :"&amp;کارنامه!D13</f>
        <v>کارشناس ارزیابی کننده :</v>
      </c>
      <c r="C2" s="309"/>
      <c r="D2" s="4" t="s">
        <v>6</v>
      </c>
      <c r="E2" s="310">
        <f>'اطلاعات عمومی '!B4</f>
        <v>0</v>
      </c>
      <c r="F2" s="311"/>
    </row>
    <row r="3" spans="1:6" s="1" customFormat="1" ht="38.25" customHeight="1" x14ac:dyDescent="0.25">
      <c r="A3" s="87" t="s">
        <v>0</v>
      </c>
      <c r="B3" s="74" t="s">
        <v>9</v>
      </c>
      <c r="C3" s="88" t="s">
        <v>11</v>
      </c>
      <c r="D3" s="88" t="s">
        <v>12</v>
      </c>
      <c r="E3" s="89" t="s">
        <v>10</v>
      </c>
      <c r="F3" s="90" t="s">
        <v>7</v>
      </c>
    </row>
    <row r="4" spans="1:6" ht="41.25" customHeight="1" x14ac:dyDescent="0.25">
      <c r="A4" s="2">
        <v>1</v>
      </c>
      <c r="B4" s="92" t="s">
        <v>160</v>
      </c>
      <c r="C4" s="72" t="s">
        <v>65</v>
      </c>
      <c r="D4" s="72" t="s">
        <v>66</v>
      </c>
      <c r="E4" s="13">
        <v>2</v>
      </c>
      <c r="F4" s="123"/>
    </row>
    <row r="5" spans="1:6" ht="44.25" customHeight="1" x14ac:dyDescent="0.25">
      <c r="A5" s="2">
        <v>2</v>
      </c>
      <c r="B5" s="65" t="s">
        <v>88</v>
      </c>
      <c r="C5" s="72" t="s">
        <v>89</v>
      </c>
      <c r="D5" s="72" t="s">
        <v>20</v>
      </c>
      <c r="E5" s="13">
        <v>2</v>
      </c>
      <c r="F5" s="123"/>
    </row>
    <row r="6" spans="1:6" ht="57.75" customHeight="1" x14ac:dyDescent="0.25">
      <c r="A6" s="2">
        <v>3</v>
      </c>
      <c r="B6" s="65" t="s">
        <v>119</v>
      </c>
      <c r="C6" s="72" t="s">
        <v>5</v>
      </c>
      <c r="D6" s="72" t="s">
        <v>66</v>
      </c>
      <c r="E6" s="13">
        <v>2</v>
      </c>
      <c r="F6" s="123"/>
    </row>
    <row r="7" spans="1:6" ht="54.75" customHeight="1" x14ac:dyDescent="0.25">
      <c r="A7" s="2">
        <v>4</v>
      </c>
      <c r="B7" s="92" t="s">
        <v>90</v>
      </c>
      <c r="C7" s="72" t="s">
        <v>91</v>
      </c>
      <c r="D7" s="72" t="s">
        <v>20</v>
      </c>
      <c r="E7" s="13">
        <v>2</v>
      </c>
      <c r="F7" s="123"/>
    </row>
    <row r="8" spans="1:6" s="1" customFormat="1" ht="54.75" customHeight="1" x14ac:dyDescent="0.25">
      <c r="A8" s="2">
        <v>5</v>
      </c>
      <c r="B8" s="65" t="s">
        <v>106</v>
      </c>
      <c r="C8" s="72" t="s">
        <v>92</v>
      </c>
      <c r="D8" s="72" t="s">
        <v>107</v>
      </c>
      <c r="E8" s="13">
        <v>2</v>
      </c>
      <c r="F8" s="124"/>
    </row>
    <row r="9" spans="1:6" s="1" customFormat="1" ht="54.75" customHeight="1" x14ac:dyDescent="0.25">
      <c r="A9" s="2">
        <v>6</v>
      </c>
      <c r="B9" s="65" t="s">
        <v>49</v>
      </c>
      <c r="C9" s="72" t="s">
        <v>50</v>
      </c>
      <c r="D9" s="91" t="s">
        <v>51</v>
      </c>
      <c r="E9" s="13">
        <v>2</v>
      </c>
      <c r="F9" s="124"/>
    </row>
    <row r="10" spans="1:6" s="1" customFormat="1" ht="54.75" customHeight="1" x14ac:dyDescent="0.25">
      <c r="A10" s="2">
        <v>7</v>
      </c>
      <c r="B10" s="65" t="s">
        <v>116</v>
      </c>
      <c r="C10" s="72" t="s">
        <v>117</v>
      </c>
      <c r="D10" s="72" t="s">
        <v>118</v>
      </c>
      <c r="E10" s="13">
        <v>2</v>
      </c>
      <c r="F10" s="124"/>
    </row>
    <row r="11" spans="1:6" ht="47.25" customHeight="1" x14ac:dyDescent="0.25">
      <c r="A11" s="2">
        <v>8</v>
      </c>
      <c r="B11" s="65" t="s">
        <v>106</v>
      </c>
      <c r="C11" s="72" t="s">
        <v>92</v>
      </c>
      <c r="D11" s="72" t="s">
        <v>107</v>
      </c>
      <c r="E11" s="13">
        <v>2</v>
      </c>
      <c r="F11" s="124"/>
    </row>
    <row r="12" spans="1:6" ht="39" x14ac:dyDescent="0.25">
      <c r="A12" s="2">
        <v>9</v>
      </c>
      <c r="B12" s="65" t="s">
        <v>49</v>
      </c>
      <c r="C12" s="72" t="s">
        <v>50</v>
      </c>
      <c r="D12" s="91" t="s">
        <v>51</v>
      </c>
      <c r="E12" s="13">
        <v>2</v>
      </c>
      <c r="F12" s="124"/>
    </row>
    <row r="13" spans="1:6" ht="58.5" customHeight="1" x14ac:dyDescent="0.25">
      <c r="A13" s="2">
        <v>10</v>
      </c>
      <c r="B13" s="65" t="s">
        <v>116</v>
      </c>
      <c r="C13" s="72" t="s">
        <v>117</v>
      </c>
      <c r="D13" s="72" t="s">
        <v>118</v>
      </c>
      <c r="E13" s="13">
        <v>2</v>
      </c>
      <c r="F13" s="124"/>
    </row>
    <row r="14" spans="1:6" ht="25.5" customHeight="1" x14ac:dyDescent="0.25">
      <c r="A14" s="252" t="s">
        <v>1</v>
      </c>
      <c r="B14" s="253"/>
      <c r="C14" s="59" t="s">
        <v>2</v>
      </c>
      <c r="D14" s="60">
        <f>SUM(E4:E13)</f>
        <v>20</v>
      </c>
      <c r="E14" s="299" t="s">
        <v>3</v>
      </c>
      <c r="F14" s="312">
        <f>D15*100/D14</f>
        <v>0</v>
      </c>
    </row>
    <row r="15" spans="1:6" ht="25.5" customHeight="1" x14ac:dyDescent="0.25">
      <c r="A15" s="254"/>
      <c r="B15" s="255"/>
      <c r="C15" s="59" t="s">
        <v>4</v>
      </c>
      <c r="D15" s="60">
        <f>SUM(F4:F13)</f>
        <v>0</v>
      </c>
      <c r="E15" s="300"/>
      <c r="F15" s="313"/>
    </row>
    <row r="16" spans="1:6" ht="63" customHeight="1" thickBot="1" x14ac:dyDescent="0.3">
      <c r="A16" s="315" t="s">
        <v>689</v>
      </c>
      <c r="B16" s="316"/>
      <c r="C16" s="316"/>
      <c r="D16" s="316"/>
      <c r="E16" s="316"/>
      <c r="F16" s="317"/>
    </row>
  </sheetData>
  <mergeCells count="9">
    <mergeCell ref="A14:B15"/>
    <mergeCell ref="E14:E15"/>
    <mergeCell ref="F14:F15"/>
    <mergeCell ref="A16:F16"/>
    <mergeCell ref="A1:A2"/>
    <mergeCell ref="B1:C1"/>
    <mergeCell ref="E1:F1"/>
    <mergeCell ref="B2:C2"/>
    <mergeCell ref="E2:F2"/>
  </mergeCells>
  <pageMargins left="0" right="0" top="0" bottom="0" header="0" footer="0"/>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9"/>
  <sheetViews>
    <sheetView rightToLeft="1" workbookViewId="0">
      <selection sqref="A1:A2"/>
    </sheetView>
  </sheetViews>
  <sheetFormatPr defaultRowHeight="15" x14ac:dyDescent="0.25"/>
  <cols>
    <col min="1" max="1" width="9.42578125" customWidth="1"/>
    <col min="2" max="2" width="92.5703125" customWidth="1"/>
    <col min="3" max="3" width="13" customWidth="1"/>
    <col min="4" max="4" width="14.7109375" customWidth="1"/>
    <col min="5" max="5" width="13.5703125" customWidth="1"/>
  </cols>
  <sheetData>
    <row r="1" spans="1:4" s="1" customFormat="1" ht="64.5" customHeight="1" x14ac:dyDescent="0.25">
      <c r="A1" s="307"/>
      <c r="B1" s="93" t="s">
        <v>743</v>
      </c>
      <c r="C1" s="105" t="s">
        <v>8</v>
      </c>
      <c r="D1" s="104">
        <f>'اطلاعات عمومی '!B2</f>
        <v>0</v>
      </c>
    </row>
    <row r="2" spans="1:4" s="1" customFormat="1" ht="42" customHeight="1" x14ac:dyDescent="0.25">
      <c r="A2" s="308"/>
      <c r="B2" s="86" t="str">
        <f>"کارشناس ارزیابی کننده :"&amp;کارنامه!D14</f>
        <v>کارشناس ارزیابی کننده :</v>
      </c>
      <c r="C2" s="106" t="s">
        <v>6</v>
      </c>
      <c r="D2" s="103">
        <f>'اطلاعات عمومی '!B4</f>
        <v>0</v>
      </c>
    </row>
    <row r="3" spans="1:4" s="1" customFormat="1" ht="31.5" customHeight="1" x14ac:dyDescent="0.25">
      <c r="A3" s="6" t="s">
        <v>0</v>
      </c>
      <c r="B3" s="7" t="s">
        <v>9</v>
      </c>
      <c r="C3" s="11" t="s">
        <v>10</v>
      </c>
      <c r="D3" s="9" t="s">
        <v>7</v>
      </c>
    </row>
    <row r="4" spans="1:4" ht="41.25" customHeight="1" x14ac:dyDescent="0.25">
      <c r="A4" s="150">
        <v>1</v>
      </c>
      <c r="B4" s="151" t="s">
        <v>403</v>
      </c>
      <c r="C4" s="149">
        <v>2</v>
      </c>
      <c r="D4" s="124"/>
    </row>
    <row r="5" spans="1:4" ht="38.25" customHeight="1" x14ac:dyDescent="0.25">
      <c r="A5" s="150">
        <v>2</v>
      </c>
      <c r="B5" s="151" t="s">
        <v>404</v>
      </c>
      <c r="C5" s="149">
        <v>2</v>
      </c>
      <c r="D5" s="124"/>
    </row>
    <row r="6" spans="1:4" ht="32.25" customHeight="1" x14ac:dyDescent="0.25">
      <c r="A6" s="150">
        <v>3</v>
      </c>
      <c r="B6" s="151" t="s">
        <v>405</v>
      </c>
      <c r="C6" s="149">
        <v>2</v>
      </c>
      <c r="D6" s="124"/>
    </row>
    <row r="7" spans="1:4" ht="30.75" customHeight="1" x14ac:dyDescent="0.25">
      <c r="A7" s="150">
        <v>4</v>
      </c>
      <c r="B7" s="151" t="s">
        <v>406</v>
      </c>
      <c r="C7" s="149">
        <v>2</v>
      </c>
      <c r="D7" s="124"/>
    </row>
    <row r="8" spans="1:4" ht="30" customHeight="1" x14ac:dyDescent="0.25">
      <c r="A8" s="150">
        <v>5</v>
      </c>
      <c r="B8" s="151" t="s">
        <v>407</v>
      </c>
      <c r="C8" s="149">
        <v>2</v>
      </c>
      <c r="D8" s="124"/>
    </row>
    <row r="9" spans="1:4" ht="45" customHeight="1" x14ac:dyDescent="0.25">
      <c r="A9" s="150">
        <v>6</v>
      </c>
      <c r="B9" s="151" t="s">
        <v>408</v>
      </c>
      <c r="C9" s="149">
        <v>2</v>
      </c>
      <c r="D9" s="124"/>
    </row>
    <row r="10" spans="1:4" ht="33.75" customHeight="1" x14ac:dyDescent="0.25">
      <c r="A10" s="150">
        <v>7</v>
      </c>
      <c r="B10" s="151" t="s">
        <v>409</v>
      </c>
      <c r="C10" s="149">
        <v>2</v>
      </c>
      <c r="D10" s="124"/>
    </row>
    <row r="11" spans="1:4" ht="33" customHeight="1" x14ac:dyDescent="0.25">
      <c r="A11" s="150">
        <v>8</v>
      </c>
      <c r="B11" s="151" t="s">
        <v>410</v>
      </c>
      <c r="C11" s="149">
        <v>2</v>
      </c>
      <c r="D11" s="124"/>
    </row>
    <row r="12" spans="1:4" ht="31.5" customHeight="1" x14ac:dyDescent="0.25">
      <c r="A12" s="150">
        <v>9</v>
      </c>
      <c r="B12" s="151" t="s">
        <v>411</v>
      </c>
      <c r="C12" s="149">
        <v>2</v>
      </c>
      <c r="D12" s="124"/>
    </row>
    <row r="13" spans="1:4" ht="30" customHeight="1" x14ac:dyDescent="0.25">
      <c r="A13" s="150">
        <v>10</v>
      </c>
      <c r="B13" s="151" t="s">
        <v>412</v>
      </c>
      <c r="C13" s="149">
        <v>2</v>
      </c>
      <c r="D13" s="124"/>
    </row>
    <row r="14" spans="1:4" ht="45" customHeight="1" x14ac:dyDescent="0.25">
      <c r="A14" s="150">
        <v>11</v>
      </c>
      <c r="B14" s="151" t="s">
        <v>413</v>
      </c>
      <c r="C14" s="149">
        <v>2</v>
      </c>
      <c r="D14" s="124"/>
    </row>
    <row r="15" spans="1:4" ht="45" customHeight="1" x14ac:dyDescent="0.25">
      <c r="A15" s="150">
        <v>12</v>
      </c>
      <c r="B15" s="151" t="s">
        <v>414</v>
      </c>
      <c r="C15" s="149">
        <v>2</v>
      </c>
      <c r="D15" s="124"/>
    </row>
    <row r="16" spans="1:4" ht="45" customHeight="1" x14ac:dyDescent="0.25">
      <c r="A16" s="150">
        <v>13</v>
      </c>
      <c r="B16" s="151" t="s">
        <v>415</v>
      </c>
      <c r="C16" s="149">
        <v>2</v>
      </c>
      <c r="D16" s="124"/>
    </row>
    <row r="17" spans="1:4" ht="45" customHeight="1" x14ac:dyDescent="0.25">
      <c r="A17" s="150">
        <v>14</v>
      </c>
      <c r="B17" s="151" t="s">
        <v>416</v>
      </c>
      <c r="C17" s="149">
        <v>2</v>
      </c>
      <c r="D17" s="124"/>
    </row>
    <row r="18" spans="1:4" ht="35.25" customHeight="1" x14ac:dyDescent="0.25">
      <c r="A18" s="150">
        <v>15</v>
      </c>
      <c r="B18" s="151" t="s">
        <v>417</v>
      </c>
      <c r="C18" s="149">
        <v>2</v>
      </c>
      <c r="D18" s="124"/>
    </row>
    <row r="19" spans="1:4" ht="33.75" customHeight="1" x14ac:dyDescent="0.25">
      <c r="A19" s="150">
        <v>16</v>
      </c>
      <c r="B19" s="151" t="s">
        <v>418</v>
      </c>
      <c r="C19" s="149">
        <v>2</v>
      </c>
      <c r="D19" s="124"/>
    </row>
    <row r="20" spans="1:4" ht="36.75" customHeight="1" x14ac:dyDescent="0.25">
      <c r="A20" s="150">
        <v>17</v>
      </c>
      <c r="B20" s="151" t="s">
        <v>419</v>
      </c>
      <c r="C20" s="149">
        <v>2</v>
      </c>
      <c r="D20" s="124"/>
    </row>
    <row r="21" spans="1:4" ht="31.5" customHeight="1" x14ac:dyDescent="0.25">
      <c r="A21" s="150">
        <v>18</v>
      </c>
      <c r="B21" s="151" t="s">
        <v>420</v>
      </c>
      <c r="C21" s="149">
        <v>2</v>
      </c>
      <c r="D21" s="124"/>
    </row>
    <row r="22" spans="1:4" ht="30.75" customHeight="1" x14ac:dyDescent="0.25">
      <c r="A22" s="150">
        <v>19</v>
      </c>
      <c r="B22" s="151" t="s">
        <v>421</v>
      </c>
      <c r="C22" s="149">
        <v>2</v>
      </c>
      <c r="D22" s="124"/>
    </row>
    <row r="23" spans="1:4" ht="45" customHeight="1" x14ac:dyDescent="0.25">
      <c r="A23" s="150">
        <v>20</v>
      </c>
      <c r="B23" s="151" t="s">
        <v>422</v>
      </c>
      <c r="C23" s="149">
        <v>2</v>
      </c>
      <c r="D23" s="124"/>
    </row>
    <row r="24" spans="1:4" ht="45" customHeight="1" x14ac:dyDescent="0.25">
      <c r="A24" s="150">
        <v>21</v>
      </c>
      <c r="B24" s="151" t="s">
        <v>423</v>
      </c>
      <c r="C24" s="149">
        <v>2</v>
      </c>
      <c r="D24" s="124"/>
    </row>
    <row r="25" spans="1:4" ht="34.5" customHeight="1" x14ac:dyDescent="0.25">
      <c r="A25" s="150">
        <v>22</v>
      </c>
      <c r="B25" s="152" t="s">
        <v>424</v>
      </c>
      <c r="C25" s="149">
        <v>2</v>
      </c>
      <c r="D25" s="124"/>
    </row>
    <row r="26" spans="1:4" ht="45" customHeight="1" x14ac:dyDescent="0.25">
      <c r="A26" s="150">
        <v>23</v>
      </c>
      <c r="B26" s="152" t="s">
        <v>425</v>
      </c>
      <c r="C26" s="149">
        <v>2</v>
      </c>
      <c r="D26" s="124"/>
    </row>
    <row r="27" spans="1:4" ht="34.5" customHeight="1" x14ac:dyDescent="0.25">
      <c r="A27" s="150">
        <v>24</v>
      </c>
      <c r="B27" s="152" t="s">
        <v>426</v>
      </c>
      <c r="C27" s="149">
        <v>2</v>
      </c>
      <c r="D27" s="124"/>
    </row>
    <row r="28" spans="1:4" ht="45" customHeight="1" x14ac:dyDescent="0.25">
      <c r="A28" s="150">
        <v>25</v>
      </c>
      <c r="B28" s="152" t="s">
        <v>427</v>
      </c>
      <c r="C28" s="149">
        <v>2</v>
      </c>
      <c r="D28" s="124"/>
    </row>
    <row r="29" spans="1:4" ht="45" customHeight="1" x14ac:dyDescent="0.25">
      <c r="A29" s="150">
        <v>26</v>
      </c>
      <c r="B29" s="152" t="s">
        <v>428</v>
      </c>
      <c r="C29" s="149">
        <v>2</v>
      </c>
      <c r="D29" s="124"/>
    </row>
    <row r="30" spans="1:4" ht="45" customHeight="1" x14ac:dyDescent="0.25">
      <c r="A30" s="150">
        <v>27</v>
      </c>
      <c r="B30" s="152" t="s">
        <v>429</v>
      </c>
      <c r="C30" s="149">
        <v>2</v>
      </c>
      <c r="D30" s="124"/>
    </row>
    <row r="31" spans="1:4" ht="45" customHeight="1" x14ac:dyDescent="0.25">
      <c r="A31" s="150">
        <v>28</v>
      </c>
      <c r="B31" s="151" t="s">
        <v>430</v>
      </c>
      <c r="C31" s="149">
        <v>2</v>
      </c>
      <c r="D31" s="124"/>
    </row>
    <row r="32" spans="1:4" ht="36" customHeight="1" x14ac:dyDescent="0.25">
      <c r="A32" s="150">
        <v>29</v>
      </c>
      <c r="B32" s="151" t="s">
        <v>431</v>
      </c>
      <c r="C32" s="149">
        <v>2</v>
      </c>
      <c r="D32" s="124"/>
    </row>
    <row r="33" spans="1:4" ht="34.5" customHeight="1" x14ac:dyDescent="0.25">
      <c r="A33" s="150">
        <v>30</v>
      </c>
      <c r="B33" s="151" t="s">
        <v>432</v>
      </c>
      <c r="C33" s="149">
        <v>2</v>
      </c>
      <c r="D33" s="124"/>
    </row>
    <row r="34" spans="1:4" ht="36" customHeight="1" x14ac:dyDescent="0.25">
      <c r="A34" s="150">
        <v>31</v>
      </c>
      <c r="B34" s="151" t="s">
        <v>433</v>
      </c>
      <c r="C34" s="149">
        <v>2</v>
      </c>
      <c r="D34" s="124"/>
    </row>
    <row r="35" spans="1:4" ht="32.25" customHeight="1" x14ac:dyDescent="0.25">
      <c r="A35" s="150">
        <v>32</v>
      </c>
      <c r="B35" s="151" t="s">
        <v>434</v>
      </c>
      <c r="C35" s="149">
        <v>2</v>
      </c>
      <c r="D35" s="124"/>
    </row>
    <row r="36" spans="1:4" ht="33.75" customHeight="1" x14ac:dyDescent="0.25">
      <c r="A36" s="150">
        <v>33</v>
      </c>
      <c r="B36" s="151" t="s">
        <v>435</v>
      </c>
      <c r="C36" s="149">
        <v>2</v>
      </c>
      <c r="D36" s="124"/>
    </row>
    <row r="37" spans="1:4" ht="33" customHeight="1" x14ac:dyDescent="0.25">
      <c r="A37" s="150">
        <v>34</v>
      </c>
      <c r="B37" s="151" t="s">
        <v>436</v>
      </c>
      <c r="C37" s="149">
        <v>2</v>
      </c>
      <c r="D37" s="124"/>
    </row>
    <row r="38" spans="1:4" ht="30.75" customHeight="1" x14ac:dyDescent="0.25">
      <c r="A38" s="150">
        <v>35</v>
      </c>
      <c r="B38" s="151" t="s">
        <v>437</v>
      </c>
      <c r="C38" s="149">
        <v>2</v>
      </c>
      <c r="D38" s="124"/>
    </row>
    <row r="39" spans="1:4" ht="33" customHeight="1" x14ac:dyDescent="0.25">
      <c r="A39" s="150">
        <v>36</v>
      </c>
      <c r="B39" s="151" t="s">
        <v>438</v>
      </c>
      <c r="C39" s="149">
        <v>2</v>
      </c>
      <c r="D39" s="124"/>
    </row>
    <row r="40" spans="1:4" ht="30.75" customHeight="1" x14ac:dyDescent="0.25">
      <c r="A40" s="150">
        <v>37</v>
      </c>
      <c r="B40" s="151" t="s">
        <v>439</v>
      </c>
      <c r="C40" s="149">
        <v>2</v>
      </c>
      <c r="D40" s="124"/>
    </row>
    <row r="41" spans="1:4" ht="33.75" customHeight="1" x14ac:dyDescent="0.25">
      <c r="A41" s="150">
        <v>38</v>
      </c>
      <c r="B41" s="151" t="s">
        <v>440</v>
      </c>
      <c r="C41" s="149">
        <v>2</v>
      </c>
      <c r="D41" s="124"/>
    </row>
    <row r="42" spans="1:4" ht="45" customHeight="1" x14ac:dyDescent="0.25">
      <c r="A42" s="150">
        <v>39</v>
      </c>
      <c r="B42" s="151" t="s">
        <v>441</v>
      </c>
      <c r="C42" s="149">
        <v>2</v>
      </c>
      <c r="D42" s="124"/>
    </row>
    <row r="43" spans="1:4" ht="63" customHeight="1" x14ac:dyDescent="0.25">
      <c r="A43" s="150">
        <v>40</v>
      </c>
      <c r="B43" s="151" t="s">
        <v>442</v>
      </c>
      <c r="C43" s="149">
        <v>2</v>
      </c>
      <c r="D43" s="124"/>
    </row>
    <row r="44" spans="1:4" ht="30" customHeight="1" x14ac:dyDescent="0.25">
      <c r="A44" s="150">
        <v>41</v>
      </c>
      <c r="B44" s="151" t="s">
        <v>443</v>
      </c>
      <c r="C44" s="149">
        <v>2</v>
      </c>
      <c r="D44" s="124"/>
    </row>
    <row r="45" spans="1:4" ht="33.75" customHeight="1" x14ac:dyDescent="0.25">
      <c r="A45" s="150">
        <v>42</v>
      </c>
      <c r="B45" s="151" t="s">
        <v>444</v>
      </c>
      <c r="C45" s="149">
        <v>2</v>
      </c>
      <c r="D45" s="124"/>
    </row>
    <row r="46" spans="1:4" ht="45" customHeight="1" x14ac:dyDescent="0.25">
      <c r="A46" s="150">
        <v>43</v>
      </c>
      <c r="B46" s="151" t="s">
        <v>445</v>
      </c>
      <c r="C46" s="149">
        <v>2</v>
      </c>
      <c r="D46" s="124"/>
    </row>
    <row r="47" spans="1:4" ht="45" customHeight="1" x14ac:dyDescent="0.25">
      <c r="A47" s="150">
        <v>44</v>
      </c>
      <c r="B47" s="151" t="s">
        <v>446</v>
      </c>
      <c r="C47" s="149">
        <v>2</v>
      </c>
      <c r="D47" s="124"/>
    </row>
    <row r="48" spans="1:4" ht="45" customHeight="1" x14ac:dyDescent="0.25">
      <c r="A48" s="150">
        <v>45</v>
      </c>
      <c r="B48" s="151" t="s">
        <v>447</v>
      </c>
      <c r="C48" s="149">
        <v>2</v>
      </c>
      <c r="D48" s="124"/>
    </row>
    <row r="49" spans="1:4" ht="45" customHeight="1" x14ac:dyDescent="0.25">
      <c r="A49" s="150">
        <v>46</v>
      </c>
      <c r="B49" s="151" t="s">
        <v>448</v>
      </c>
      <c r="C49" s="149">
        <v>2</v>
      </c>
      <c r="D49" s="124"/>
    </row>
    <row r="50" spans="1:4" ht="31.5" customHeight="1" x14ac:dyDescent="0.25">
      <c r="A50" s="150">
        <v>47</v>
      </c>
      <c r="B50" s="151" t="s">
        <v>449</v>
      </c>
      <c r="C50" s="149">
        <v>2</v>
      </c>
      <c r="D50" s="124"/>
    </row>
    <row r="51" spans="1:4" ht="33.75" customHeight="1" x14ac:dyDescent="0.25">
      <c r="A51" s="150">
        <v>48</v>
      </c>
      <c r="B51" s="151" t="s">
        <v>450</v>
      </c>
      <c r="C51" s="149">
        <v>2</v>
      </c>
      <c r="D51" s="124"/>
    </row>
    <row r="52" spans="1:4" ht="33.75" customHeight="1" x14ac:dyDescent="0.25">
      <c r="A52" s="150">
        <v>49</v>
      </c>
      <c r="B52" s="151" t="s">
        <v>451</v>
      </c>
      <c r="C52" s="149">
        <v>2</v>
      </c>
      <c r="D52" s="124"/>
    </row>
    <row r="53" spans="1:4" ht="45" customHeight="1" x14ac:dyDescent="0.25">
      <c r="A53" s="150">
        <v>50</v>
      </c>
      <c r="B53" s="151" t="s">
        <v>452</v>
      </c>
      <c r="C53" s="149">
        <v>2</v>
      </c>
      <c r="D53" s="124"/>
    </row>
    <row r="54" spans="1:4" ht="45" customHeight="1" x14ac:dyDescent="0.25">
      <c r="A54" s="150">
        <v>51</v>
      </c>
      <c r="B54" s="151" t="s">
        <v>453</v>
      </c>
      <c r="C54" s="149">
        <v>2</v>
      </c>
      <c r="D54" s="124"/>
    </row>
    <row r="55" spans="1:4" ht="45" customHeight="1" x14ac:dyDescent="0.25">
      <c r="A55" s="150">
        <v>52</v>
      </c>
      <c r="B55" s="151" t="s">
        <v>454</v>
      </c>
      <c r="C55" s="148">
        <v>2</v>
      </c>
      <c r="D55" s="124"/>
    </row>
    <row r="56" spans="1:4" ht="32.25" customHeight="1" x14ac:dyDescent="0.25">
      <c r="A56" s="252" t="s">
        <v>744</v>
      </c>
      <c r="B56" s="59" t="s">
        <v>2</v>
      </c>
      <c r="C56" s="59">
        <f>SUM(C4:C55)</f>
        <v>104</v>
      </c>
      <c r="D56" s="318">
        <f>C57*100/C56</f>
        <v>0</v>
      </c>
    </row>
    <row r="57" spans="1:4" ht="35.25" customHeight="1" x14ac:dyDescent="0.25">
      <c r="A57" s="254"/>
      <c r="B57" s="59" t="s">
        <v>4</v>
      </c>
      <c r="C57" s="59">
        <f>SUM(D4:D55)</f>
        <v>0</v>
      </c>
      <c r="D57" s="319"/>
    </row>
    <row r="58" spans="1:4" ht="59.25" customHeight="1" thickBot="1" x14ac:dyDescent="0.3">
      <c r="A58" s="320" t="s">
        <v>689</v>
      </c>
      <c r="B58" s="321"/>
      <c r="C58" s="321"/>
      <c r="D58" s="322"/>
    </row>
    <row r="59" spans="1:4" x14ac:dyDescent="0.25">
      <c r="C59" s="1"/>
    </row>
  </sheetData>
  <mergeCells count="4">
    <mergeCell ref="A56:A57"/>
    <mergeCell ref="D56:D57"/>
    <mergeCell ref="A58:D58"/>
    <mergeCell ref="A1:A2"/>
  </mergeCells>
  <pageMargins left="0" right="0" top="0" bottom="0" header="0" footer="0"/>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7"/>
  <sheetViews>
    <sheetView rightToLeft="1" workbookViewId="0">
      <selection activeCell="B4" sqref="B4"/>
    </sheetView>
  </sheetViews>
  <sheetFormatPr defaultRowHeight="15" x14ac:dyDescent="0.25"/>
  <cols>
    <col min="1" max="1" width="9.42578125" customWidth="1"/>
    <col min="2" max="2" width="91" customWidth="1"/>
    <col min="3" max="3" width="16.85546875" customWidth="1"/>
    <col min="4" max="4" width="11" customWidth="1"/>
    <col min="5" max="5" width="10" customWidth="1"/>
  </cols>
  <sheetData>
    <row r="1" spans="1:5" s="1" customFormat="1" ht="63.75" customHeight="1" x14ac:dyDescent="0.25">
      <c r="A1" s="250"/>
      <c r="B1" s="304" t="s">
        <v>745</v>
      </c>
      <c r="C1" s="304"/>
      <c r="D1" s="3" t="s">
        <v>8</v>
      </c>
      <c r="E1" s="104">
        <f>'اطلاعات عمومی '!B2</f>
        <v>0</v>
      </c>
    </row>
    <row r="2" spans="1:5" s="1" customFormat="1" ht="42" customHeight="1" x14ac:dyDescent="0.25">
      <c r="A2" s="251"/>
      <c r="B2" s="327" t="str">
        <f>"کارشناس ارزیابی کننده :"&amp;کارنامه!D15</f>
        <v>کارشناس ارزیابی کننده :</v>
      </c>
      <c r="C2" s="327"/>
      <c r="D2" s="4" t="s">
        <v>6</v>
      </c>
      <c r="E2" s="103">
        <f>'اطلاعات عمومی '!B4</f>
        <v>0</v>
      </c>
    </row>
    <row r="3" spans="1:5" s="1" customFormat="1" ht="54" customHeight="1" x14ac:dyDescent="0.25">
      <c r="A3" s="5" t="s">
        <v>0</v>
      </c>
      <c r="B3" s="7" t="s">
        <v>9</v>
      </c>
      <c r="C3" s="8" t="s">
        <v>11</v>
      </c>
      <c r="D3" s="11" t="s">
        <v>10</v>
      </c>
      <c r="E3" s="9" t="s">
        <v>7</v>
      </c>
    </row>
    <row r="4" spans="1:5" ht="90" customHeight="1" x14ac:dyDescent="0.4">
      <c r="A4" s="95">
        <v>1</v>
      </c>
      <c r="B4" s="94" t="s">
        <v>455</v>
      </c>
      <c r="C4" s="18" t="s">
        <v>601</v>
      </c>
      <c r="D4" s="153">
        <v>2</v>
      </c>
      <c r="E4" s="121"/>
    </row>
    <row r="5" spans="1:5" ht="54.75" customHeight="1" x14ac:dyDescent="0.4">
      <c r="A5" s="95">
        <v>2</v>
      </c>
      <c r="B5" s="94" t="s">
        <v>456</v>
      </c>
      <c r="C5" s="18" t="s">
        <v>602</v>
      </c>
      <c r="D5" s="153">
        <v>2</v>
      </c>
      <c r="E5" s="121"/>
    </row>
    <row r="6" spans="1:5" ht="34.5" customHeight="1" x14ac:dyDescent="0.4">
      <c r="A6" s="95">
        <v>3</v>
      </c>
      <c r="B6" s="94" t="s">
        <v>457</v>
      </c>
      <c r="C6" s="17" t="s">
        <v>5</v>
      </c>
      <c r="D6" s="153">
        <v>2</v>
      </c>
      <c r="E6" s="121"/>
    </row>
    <row r="7" spans="1:5" ht="34.5" customHeight="1" x14ac:dyDescent="0.4">
      <c r="A7" s="95">
        <v>4</v>
      </c>
      <c r="B7" s="94" t="s">
        <v>458</v>
      </c>
      <c r="C7" s="17" t="s">
        <v>585</v>
      </c>
      <c r="D7" s="153">
        <v>2</v>
      </c>
      <c r="E7" s="121"/>
    </row>
    <row r="8" spans="1:5" ht="34.5" customHeight="1" x14ac:dyDescent="0.4">
      <c r="A8" s="95">
        <v>5</v>
      </c>
      <c r="B8" s="94" t="s">
        <v>459</v>
      </c>
      <c r="C8" s="17" t="s">
        <v>585</v>
      </c>
      <c r="D8" s="153">
        <v>2</v>
      </c>
      <c r="E8" s="121"/>
    </row>
    <row r="9" spans="1:5" ht="34.5" customHeight="1" x14ac:dyDescent="0.4">
      <c r="A9" s="95">
        <v>6</v>
      </c>
      <c r="B9" s="94" t="s">
        <v>460</v>
      </c>
      <c r="C9" s="17" t="s">
        <v>585</v>
      </c>
      <c r="D9" s="153">
        <v>2</v>
      </c>
      <c r="E9" s="121"/>
    </row>
    <row r="10" spans="1:5" ht="34.5" customHeight="1" x14ac:dyDescent="0.4">
      <c r="A10" s="95">
        <v>7</v>
      </c>
      <c r="B10" s="94" t="s">
        <v>461</v>
      </c>
      <c r="C10" s="17" t="s">
        <v>5</v>
      </c>
      <c r="D10" s="153">
        <v>2</v>
      </c>
      <c r="E10" s="121"/>
    </row>
    <row r="11" spans="1:5" ht="34.5" customHeight="1" x14ac:dyDescent="0.4">
      <c r="A11" s="95">
        <v>8</v>
      </c>
      <c r="B11" s="94" t="s">
        <v>462</v>
      </c>
      <c r="C11" s="17" t="s">
        <v>585</v>
      </c>
      <c r="D11" s="153">
        <v>2</v>
      </c>
      <c r="E11" s="121"/>
    </row>
    <row r="12" spans="1:5" ht="34.5" customHeight="1" x14ac:dyDescent="0.4">
      <c r="A12" s="95">
        <v>9</v>
      </c>
      <c r="B12" s="94" t="s">
        <v>463</v>
      </c>
      <c r="C12" s="18" t="s">
        <v>889</v>
      </c>
      <c r="D12" s="153">
        <v>2</v>
      </c>
      <c r="E12" s="121"/>
    </row>
    <row r="13" spans="1:5" ht="34.5" customHeight="1" x14ac:dyDescent="0.4">
      <c r="A13" s="95">
        <v>10</v>
      </c>
      <c r="B13" s="94" t="s">
        <v>464</v>
      </c>
      <c r="C13" s="17" t="s">
        <v>586</v>
      </c>
      <c r="D13" s="153">
        <v>2</v>
      </c>
      <c r="E13" s="121"/>
    </row>
    <row r="14" spans="1:5" ht="34.5" customHeight="1" x14ac:dyDescent="0.4">
      <c r="A14" s="95">
        <v>11</v>
      </c>
      <c r="B14" s="94" t="s">
        <v>465</v>
      </c>
      <c r="C14" s="17" t="s">
        <v>586</v>
      </c>
      <c r="D14" s="153">
        <v>2</v>
      </c>
      <c r="E14" s="121"/>
    </row>
    <row r="15" spans="1:5" ht="34.5" customHeight="1" x14ac:dyDescent="0.4">
      <c r="A15" s="95">
        <v>12</v>
      </c>
      <c r="B15" s="94" t="s">
        <v>466</v>
      </c>
      <c r="C15" s="17" t="s">
        <v>587</v>
      </c>
      <c r="D15" s="153">
        <v>2</v>
      </c>
      <c r="E15" s="121"/>
    </row>
    <row r="16" spans="1:5" ht="34.5" customHeight="1" x14ac:dyDescent="0.4">
      <c r="A16" s="95">
        <v>13</v>
      </c>
      <c r="B16" s="94" t="s">
        <v>467</v>
      </c>
      <c r="C16" s="17" t="s">
        <v>588</v>
      </c>
      <c r="D16" s="153">
        <v>2</v>
      </c>
      <c r="E16" s="121"/>
    </row>
    <row r="17" spans="1:5" ht="34.5" customHeight="1" x14ac:dyDescent="0.4">
      <c r="A17" s="95">
        <v>14</v>
      </c>
      <c r="B17" s="94" t="s">
        <v>468</v>
      </c>
      <c r="C17" s="17" t="s">
        <v>588</v>
      </c>
      <c r="D17" s="153">
        <v>2</v>
      </c>
      <c r="E17" s="121"/>
    </row>
    <row r="18" spans="1:5" ht="34.5" customHeight="1" x14ac:dyDescent="0.4">
      <c r="A18" s="95">
        <v>15</v>
      </c>
      <c r="B18" s="94" t="s">
        <v>469</v>
      </c>
      <c r="C18" s="17" t="s">
        <v>585</v>
      </c>
      <c r="D18" s="153">
        <v>2</v>
      </c>
      <c r="E18" s="121"/>
    </row>
    <row r="19" spans="1:5" ht="34.5" customHeight="1" x14ac:dyDescent="0.4">
      <c r="A19" s="95">
        <v>16</v>
      </c>
      <c r="B19" s="94" t="s">
        <v>470</v>
      </c>
      <c r="C19" s="18" t="s">
        <v>603</v>
      </c>
      <c r="D19" s="153">
        <v>2</v>
      </c>
      <c r="E19" s="121"/>
    </row>
    <row r="20" spans="1:5" ht="34.5" customHeight="1" x14ac:dyDescent="0.4">
      <c r="A20" s="95">
        <v>17</v>
      </c>
      <c r="B20" s="94" t="s">
        <v>471</v>
      </c>
      <c r="C20" s="18" t="s">
        <v>890</v>
      </c>
      <c r="D20" s="153">
        <v>2</v>
      </c>
      <c r="E20" s="121"/>
    </row>
    <row r="21" spans="1:5" ht="34.5" customHeight="1" x14ac:dyDescent="0.4">
      <c r="A21" s="95">
        <v>18</v>
      </c>
      <c r="B21" s="94" t="s">
        <v>472</v>
      </c>
      <c r="C21" s="17" t="s">
        <v>589</v>
      </c>
      <c r="D21" s="153">
        <v>2</v>
      </c>
      <c r="E21" s="121"/>
    </row>
    <row r="22" spans="1:5" ht="34.5" customHeight="1" x14ac:dyDescent="0.4">
      <c r="A22" s="95">
        <v>19</v>
      </c>
      <c r="B22" s="94" t="s">
        <v>473</v>
      </c>
      <c r="C22" s="17" t="s">
        <v>590</v>
      </c>
      <c r="D22" s="153">
        <v>2</v>
      </c>
      <c r="E22" s="121"/>
    </row>
    <row r="23" spans="1:5" ht="34.5" customHeight="1" x14ac:dyDescent="0.4">
      <c r="A23" s="95">
        <v>20</v>
      </c>
      <c r="B23" s="94" t="s">
        <v>474</v>
      </c>
      <c r="C23" s="17" t="s">
        <v>591</v>
      </c>
      <c r="D23" s="153">
        <v>2</v>
      </c>
      <c r="E23" s="121"/>
    </row>
    <row r="24" spans="1:5" ht="34.5" customHeight="1" x14ac:dyDescent="0.4">
      <c r="A24" s="95">
        <v>21</v>
      </c>
      <c r="B24" s="94" t="s">
        <v>475</v>
      </c>
      <c r="C24" s="17" t="s">
        <v>592</v>
      </c>
      <c r="D24" s="153">
        <v>2</v>
      </c>
      <c r="E24" s="121"/>
    </row>
    <row r="25" spans="1:5" ht="39.75" customHeight="1" x14ac:dyDescent="0.4">
      <c r="A25" s="95">
        <v>22</v>
      </c>
      <c r="B25" s="94" t="s">
        <v>476</v>
      </c>
      <c r="C25" s="18" t="s">
        <v>604</v>
      </c>
      <c r="D25" s="153">
        <v>2</v>
      </c>
      <c r="E25" s="121"/>
    </row>
    <row r="26" spans="1:5" ht="54" customHeight="1" x14ac:dyDescent="0.4">
      <c r="A26" s="95">
        <v>23</v>
      </c>
      <c r="B26" s="94" t="s">
        <v>477</v>
      </c>
      <c r="C26" s="18" t="s">
        <v>605</v>
      </c>
      <c r="D26" s="153">
        <v>2</v>
      </c>
      <c r="E26" s="121"/>
    </row>
    <row r="27" spans="1:5" ht="34.5" customHeight="1" x14ac:dyDescent="0.4">
      <c r="A27" s="95">
        <v>24</v>
      </c>
      <c r="B27" s="94" t="s">
        <v>478</v>
      </c>
      <c r="C27" s="17" t="s">
        <v>5</v>
      </c>
      <c r="D27" s="153">
        <v>2</v>
      </c>
      <c r="E27" s="121"/>
    </row>
    <row r="28" spans="1:5" ht="34.5" customHeight="1" x14ac:dyDescent="0.4">
      <c r="A28" s="95">
        <v>25</v>
      </c>
      <c r="B28" s="94" t="s">
        <v>479</v>
      </c>
      <c r="C28" s="17" t="s">
        <v>5</v>
      </c>
      <c r="D28" s="153">
        <v>2</v>
      </c>
      <c r="E28" s="121"/>
    </row>
    <row r="29" spans="1:5" ht="34.5" customHeight="1" x14ac:dyDescent="0.4">
      <c r="A29" s="95">
        <v>26</v>
      </c>
      <c r="B29" s="94" t="s">
        <v>480</v>
      </c>
      <c r="C29" s="17" t="s">
        <v>585</v>
      </c>
      <c r="D29" s="153">
        <v>2</v>
      </c>
      <c r="E29" s="121"/>
    </row>
    <row r="30" spans="1:5" ht="34.5" customHeight="1" x14ac:dyDescent="0.4">
      <c r="A30" s="95">
        <v>27</v>
      </c>
      <c r="B30" s="94" t="s">
        <v>481</v>
      </c>
      <c r="C30" s="17" t="s">
        <v>5</v>
      </c>
      <c r="D30" s="153">
        <v>2</v>
      </c>
      <c r="E30" s="121"/>
    </row>
    <row r="31" spans="1:5" ht="34.5" customHeight="1" x14ac:dyDescent="0.4">
      <c r="A31" s="95">
        <v>28</v>
      </c>
      <c r="B31" s="94" t="s">
        <v>482</v>
      </c>
      <c r="C31" s="17" t="s">
        <v>5</v>
      </c>
      <c r="D31" s="153">
        <v>2</v>
      </c>
      <c r="E31" s="121"/>
    </row>
    <row r="32" spans="1:5" ht="34.5" customHeight="1" x14ac:dyDescent="0.4">
      <c r="A32" s="95">
        <v>29</v>
      </c>
      <c r="B32" s="94" t="s">
        <v>483</v>
      </c>
      <c r="C32" s="17" t="s">
        <v>5</v>
      </c>
      <c r="D32" s="153">
        <v>2</v>
      </c>
      <c r="E32" s="121"/>
    </row>
    <row r="33" spans="1:5" ht="34.5" customHeight="1" x14ac:dyDescent="0.4">
      <c r="A33" s="95">
        <v>30</v>
      </c>
      <c r="B33" s="94" t="s">
        <v>484</v>
      </c>
      <c r="C33" s="17" t="s">
        <v>5</v>
      </c>
      <c r="D33" s="153">
        <v>2</v>
      </c>
      <c r="E33" s="121"/>
    </row>
    <row r="34" spans="1:5" ht="34.5" customHeight="1" x14ac:dyDescent="0.4">
      <c r="A34" s="95">
        <v>31</v>
      </c>
      <c r="B34" s="94" t="s">
        <v>485</v>
      </c>
      <c r="C34" s="17" t="s">
        <v>5</v>
      </c>
      <c r="D34" s="153">
        <v>2</v>
      </c>
      <c r="E34" s="121"/>
    </row>
    <row r="35" spans="1:5" ht="105.75" customHeight="1" x14ac:dyDescent="0.4">
      <c r="A35" s="95">
        <v>32</v>
      </c>
      <c r="B35" s="94" t="s">
        <v>486</v>
      </c>
      <c r="C35" s="18" t="s">
        <v>593</v>
      </c>
      <c r="D35" s="153">
        <v>2</v>
      </c>
      <c r="E35" s="121"/>
    </row>
    <row r="36" spans="1:5" ht="34.5" customHeight="1" x14ac:dyDescent="0.4">
      <c r="A36" s="95">
        <v>33</v>
      </c>
      <c r="B36" s="94" t="s">
        <v>487</v>
      </c>
      <c r="C36" s="17" t="s">
        <v>5</v>
      </c>
      <c r="D36" s="153">
        <v>2</v>
      </c>
      <c r="E36" s="121"/>
    </row>
    <row r="37" spans="1:5" ht="45" customHeight="1" x14ac:dyDescent="0.4">
      <c r="A37" s="95">
        <v>34</v>
      </c>
      <c r="B37" s="94" t="s">
        <v>488</v>
      </c>
      <c r="C37" s="17" t="s">
        <v>5</v>
      </c>
      <c r="D37" s="153">
        <v>2</v>
      </c>
      <c r="E37" s="121"/>
    </row>
    <row r="38" spans="1:5" ht="34.5" customHeight="1" x14ac:dyDescent="0.4">
      <c r="A38" s="95">
        <v>35</v>
      </c>
      <c r="B38" s="94" t="s">
        <v>489</v>
      </c>
      <c r="C38" s="17" t="s">
        <v>5</v>
      </c>
      <c r="D38" s="153">
        <v>2</v>
      </c>
      <c r="E38" s="121"/>
    </row>
    <row r="39" spans="1:5" ht="34.5" customHeight="1" x14ac:dyDescent="0.4">
      <c r="A39" s="95">
        <v>36</v>
      </c>
      <c r="B39" s="94" t="s">
        <v>490</v>
      </c>
      <c r="C39" s="17" t="s">
        <v>5</v>
      </c>
      <c r="D39" s="153">
        <v>2</v>
      </c>
      <c r="E39" s="121"/>
    </row>
    <row r="40" spans="1:5" ht="34.5" customHeight="1" x14ac:dyDescent="0.4">
      <c r="A40" s="95">
        <v>37</v>
      </c>
      <c r="B40" s="94" t="s">
        <v>491</v>
      </c>
      <c r="C40" s="17" t="s">
        <v>5</v>
      </c>
      <c r="D40" s="153">
        <v>2</v>
      </c>
      <c r="E40" s="121"/>
    </row>
    <row r="41" spans="1:5" ht="34.5" customHeight="1" x14ac:dyDescent="0.4">
      <c r="A41" s="95">
        <v>38</v>
      </c>
      <c r="B41" s="94" t="s">
        <v>492</v>
      </c>
      <c r="C41" s="17" t="s">
        <v>5</v>
      </c>
      <c r="D41" s="153">
        <v>2</v>
      </c>
      <c r="E41" s="121"/>
    </row>
    <row r="42" spans="1:5" ht="34.5" customHeight="1" x14ac:dyDescent="0.4">
      <c r="A42" s="95">
        <v>39</v>
      </c>
      <c r="B42" s="94" t="s">
        <v>493</v>
      </c>
      <c r="C42" s="17" t="s">
        <v>5</v>
      </c>
      <c r="D42" s="153">
        <v>2</v>
      </c>
      <c r="E42" s="121"/>
    </row>
    <row r="43" spans="1:5" ht="34.5" customHeight="1" x14ac:dyDescent="0.4">
      <c r="A43" s="95">
        <v>40</v>
      </c>
      <c r="B43" s="94" t="s">
        <v>494</v>
      </c>
      <c r="C43" s="17" t="s">
        <v>594</v>
      </c>
      <c r="D43" s="153">
        <v>2</v>
      </c>
      <c r="E43" s="121"/>
    </row>
    <row r="44" spans="1:5" ht="34.5" customHeight="1" x14ac:dyDescent="0.4">
      <c r="A44" s="95">
        <v>41</v>
      </c>
      <c r="B44" s="94" t="s">
        <v>495</v>
      </c>
      <c r="C44" s="17" t="s">
        <v>595</v>
      </c>
      <c r="D44" s="153">
        <v>2</v>
      </c>
      <c r="E44" s="121"/>
    </row>
    <row r="45" spans="1:5" ht="34.5" customHeight="1" x14ac:dyDescent="0.4">
      <c r="A45" s="95">
        <v>42</v>
      </c>
      <c r="B45" s="94" t="s">
        <v>496</v>
      </c>
      <c r="C45" s="18" t="s">
        <v>891</v>
      </c>
      <c r="D45" s="153">
        <v>2</v>
      </c>
      <c r="E45" s="121"/>
    </row>
    <row r="46" spans="1:5" ht="34.5" customHeight="1" x14ac:dyDescent="0.4">
      <c r="A46" s="95">
        <v>43</v>
      </c>
      <c r="B46" s="94" t="s">
        <v>497</v>
      </c>
      <c r="C46" s="17" t="s">
        <v>5</v>
      </c>
      <c r="D46" s="153">
        <v>2</v>
      </c>
      <c r="E46" s="121"/>
    </row>
    <row r="47" spans="1:5" ht="34.5" customHeight="1" x14ac:dyDescent="0.4">
      <c r="A47" s="95">
        <v>44</v>
      </c>
      <c r="B47" s="94" t="s">
        <v>498</v>
      </c>
      <c r="C47" s="17" t="s">
        <v>5</v>
      </c>
      <c r="D47" s="153">
        <v>2</v>
      </c>
      <c r="E47" s="121"/>
    </row>
    <row r="48" spans="1:5" ht="34.5" customHeight="1" x14ac:dyDescent="0.4">
      <c r="A48" s="95">
        <v>45</v>
      </c>
      <c r="B48" s="94" t="s">
        <v>499</v>
      </c>
      <c r="C48" s="17" t="s">
        <v>5</v>
      </c>
      <c r="D48" s="153">
        <v>2</v>
      </c>
      <c r="E48" s="121"/>
    </row>
    <row r="49" spans="1:5" ht="34.5" customHeight="1" x14ac:dyDescent="0.4">
      <c r="A49" s="95">
        <v>46</v>
      </c>
      <c r="B49" s="94" t="s">
        <v>500</v>
      </c>
      <c r="C49" s="17" t="s">
        <v>5</v>
      </c>
      <c r="D49" s="153">
        <v>2</v>
      </c>
      <c r="E49" s="121"/>
    </row>
    <row r="50" spans="1:5" ht="39.75" customHeight="1" x14ac:dyDescent="0.4">
      <c r="A50" s="95">
        <v>47</v>
      </c>
      <c r="B50" s="94" t="s">
        <v>501</v>
      </c>
      <c r="C50" s="18" t="s">
        <v>892</v>
      </c>
      <c r="D50" s="153">
        <v>2</v>
      </c>
      <c r="E50" s="121"/>
    </row>
    <row r="51" spans="1:5" ht="39" customHeight="1" x14ac:dyDescent="0.4">
      <c r="A51" s="95">
        <v>48</v>
      </c>
      <c r="B51" s="94" t="s">
        <v>502</v>
      </c>
      <c r="C51" s="17" t="s">
        <v>585</v>
      </c>
      <c r="D51" s="153">
        <v>2</v>
      </c>
      <c r="E51" s="121"/>
    </row>
    <row r="52" spans="1:5" ht="41.25" customHeight="1" x14ac:dyDescent="0.4">
      <c r="A52" s="95">
        <v>49</v>
      </c>
      <c r="B52" s="94" t="s">
        <v>503</v>
      </c>
      <c r="C52" s="17" t="s">
        <v>5</v>
      </c>
      <c r="D52" s="153">
        <v>2</v>
      </c>
      <c r="E52" s="121"/>
    </row>
    <row r="53" spans="1:5" ht="42.75" customHeight="1" x14ac:dyDescent="0.4">
      <c r="A53" s="95">
        <v>50</v>
      </c>
      <c r="B53" s="94" t="s">
        <v>504</v>
      </c>
      <c r="C53" s="17" t="s">
        <v>5</v>
      </c>
      <c r="D53" s="153">
        <v>2</v>
      </c>
      <c r="E53" s="121"/>
    </row>
    <row r="54" spans="1:5" ht="43.5" customHeight="1" x14ac:dyDescent="0.4">
      <c r="A54" s="95">
        <v>51</v>
      </c>
      <c r="B54" s="94" t="s">
        <v>505</v>
      </c>
      <c r="C54" s="17" t="s">
        <v>5</v>
      </c>
      <c r="D54" s="153">
        <v>2</v>
      </c>
      <c r="E54" s="121"/>
    </row>
    <row r="55" spans="1:5" ht="43.5" customHeight="1" x14ac:dyDescent="0.4">
      <c r="A55" s="95">
        <v>52</v>
      </c>
      <c r="B55" s="94" t="s">
        <v>506</v>
      </c>
      <c r="C55" s="17" t="s">
        <v>585</v>
      </c>
      <c r="D55" s="153">
        <v>2</v>
      </c>
      <c r="E55" s="121"/>
    </row>
    <row r="56" spans="1:5" ht="39" customHeight="1" x14ac:dyDescent="0.4">
      <c r="A56" s="95">
        <v>53</v>
      </c>
      <c r="B56" s="94" t="s">
        <v>507</v>
      </c>
      <c r="C56" s="18" t="s">
        <v>893</v>
      </c>
      <c r="D56" s="153">
        <v>2</v>
      </c>
      <c r="E56" s="121"/>
    </row>
    <row r="57" spans="1:5" ht="45" customHeight="1" x14ac:dyDescent="0.4">
      <c r="A57" s="95">
        <v>54</v>
      </c>
      <c r="B57" s="94" t="s">
        <v>508</v>
      </c>
      <c r="C57" s="17" t="s">
        <v>591</v>
      </c>
      <c r="D57" s="153">
        <v>2</v>
      </c>
      <c r="E57" s="121"/>
    </row>
    <row r="58" spans="1:5" ht="34.5" customHeight="1" x14ac:dyDescent="0.4">
      <c r="A58" s="95">
        <v>55</v>
      </c>
      <c r="B58" s="94" t="s">
        <v>509</v>
      </c>
      <c r="C58" s="17" t="s">
        <v>596</v>
      </c>
      <c r="D58" s="153">
        <v>2</v>
      </c>
      <c r="E58" s="121"/>
    </row>
    <row r="59" spans="1:5" ht="34.5" customHeight="1" x14ac:dyDescent="0.4">
      <c r="A59" s="95">
        <v>56</v>
      </c>
      <c r="B59" s="94" t="s">
        <v>510</v>
      </c>
      <c r="C59" s="17" t="s">
        <v>5</v>
      </c>
      <c r="D59" s="153">
        <v>2</v>
      </c>
      <c r="E59" s="121"/>
    </row>
    <row r="60" spans="1:5" ht="34.5" customHeight="1" x14ac:dyDescent="0.4">
      <c r="A60" s="95">
        <v>57</v>
      </c>
      <c r="B60" s="94" t="s">
        <v>511</v>
      </c>
      <c r="C60" s="17" t="s">
        <v>5</v>
      </c>
      <c r="D60" s="153">
        <v>2</v>
      </c>
      <c r="E60" s="121"/>
    </row>
    <row r="61" spans="1:5" ht="34.5" customHeight="1" x14ac:dyDescent="0.4">
      <c r="A61" s="95">
        <v>58</v>
      </c>
      <c r="B61" s="94" t="s">
        <v>512</v>
      </c>
      <c r="C61" s="17" t="s">
        <v>591</v>
      </c>
      <c r="D61" s="153">
        <v>2</v>
      </c>
      <c r="E61" s="121"/>
    </row>
    <row r="62" spans="1:5" ht="43.5" customHeight="1" x14ac:dyDescent="0.4">
      <c r="A62" s="95">
        <v>59</v>
      </c>
      <c r="B62" s="94" t="s">
        <v>513</v>
      </c>
      <c r="C62" s="17" t="s">
        <v>597</v>
      </c>
      <c r="D62" s="153">
        <v>2</v>
      </c>
      <c r="E62" s="121"/>
    </row>
    <row r="63" spans="1:5" ht="34.5" customHeight="1" x14ac:dyDescent="0.4">
      <c r="A63" s="95">
        <v>60</v>
      </c>
      <c r="B63" s="94" t="s">
        <v>514</v>
      </c>
      <c r="C63" s="17" t="s">
        <v>585</v>
      </c>
      <c r="D63" s="153">
        <v>2</v>
      </c>
      <c r="E63" s="121"/>
    </row>
    <row r="64" spans="1:5" ht="34.5" customHeight="1" x14ac:dyDescent="0.4">
      <c r="A64" s="95">
        <v>61</v>
      </c>
      <c r="B64" s="94" t="s">
        <v>515</v>
      </c>
      <c r="C64" s="17" t="s">
        <v>585</v>
      </c>
      <c r="D64" s="153">
        <v>2</v>
      </c>
      <c r="E64" s="121"/>
    </row>
    <row r="65" spans="1:5" ht="34.5" customHeight="1" x14ac:dyDescent="0.4">
      <c r="A65" s="95">
        <v>62</v>
      </c>
      <c r="B65" s="94" t="s">
        <v>516</v>
      </c>
      <c r="C65" s="17" t="s">
        <v>5</v>
      </c>
      <c r="D65" s="153">
        <v>2</v>
      </c>
      <c r="E65" s="121"/>
    </row>
    <row r="66" spans="1:5" ht="42" customHeight="1" x14ac:dyDescent="0.4">
      <c r="A66" s="95">
        <v>63</v>
      </c>
      <c r="B66" s="94" t="s">
        <v>517</v>
      </c>
      <c r="C66" s="17" t="s">
        <v>5</v>
      </c>
      <c r="D66" s="153">
        <v>2</v>
      </c>
      <c r="E66" s="121"/>
    </row>
    <row r="67" spans="1:5" ht="34.5" customHeight="1" x14ac:dyDescent="0.4">
      <c r="A67" s="95">
        <v>64</v>
      </c>
      <c r="B67" s="94" t="s">
        <v>518</v>
      </c>
      <c r="C67" s="17" t="s">
        <v>5</v>
      </c>
      <c r="D67" s="153">
        <v>2</v>
      </c>
      <c r="E67" s="121"/>
    </row>
    <row r="68" spans="1:5" ht="34.5" customHeight="1" x14ac:dyDescent="0.4">
      <c r="A68" s="95">
        <v>65</v>
      </c>
      <c r="B68" s="94" t="s">
        <v>519</v>
      </c>
      <c r="C68" s="17" t="s">
        <v>5</v>
      </c>
      <c r="D68" s="153">
        <v>2</v>
      </c>
      <c r="E68" s="121"/>
    </row>
    <row r="69" spans="1:5" ht="34.5" customHeight="1" x14ac:dyDescent="0.4">
      <c r="A69" s="95">
        <v>66</v>
      </c>
      <c r="B69" s="94" t="s">
        <v>520</v>
      </c>
      <c r="C69" s="17" t="s">
        <v>5</v>
      </c>
      <c r="D69" s="153">
        <v>2</v>
      </c>
      <c r="E69" s="121"/>
    </row>
    <row r="70" spans="1:5" ht="34.5" customHeight="1" x14ac:dyDescent="0.4">
      <c r="A70" s="95">
        <v>67</v>
      </c>
      <c r="B70" s="94" t="s">
        <v>521</v>
      </c>
      <c r="C70" s="17" t="s">
        <v>5</v>
      </c>
      <c r="D70" s="153">
        <v>2</v>
      </c>
      <c r="E70" s="121"/>
    </row>
    <row r="71" spans="1:5" ht="34.5" customHeight="1" x14ac:dyDescent="0.4">
      <c r="A71" s="95">
        <v>68</v>
      </c>
      <c r="B71" s="94" t="s">
        <v>522</v>
      </c>
      <c r="C71" s="17" t="s">
        <v>585</v>
      </c>
      <c r="D71" s="153">
        <v>2</v>
      </c>
      <c r="E71" s="121"/>
    </row>
    <row r="72" spans="1:5" ht="34.5" customHeight="1" x14ac:dyDescent="0.4">
      <c r="A72" s="95">
        <v>69</v>
      </c>
      <c r="B72" s="94" t="s">
        <v>523</v>
      </c>
      <c r="C72" s="17" t="s">
        <v>585</v>
      </c>
      <c r="D72" s="153">
        <v>2</v>
      </c>
      <c r="E72" s="121"/>
    </row>
    <row r="73" spans="1:5" ht="34.5" customHeight="1" x14ac:dyDescent="0.4">
      <c r="A73" s="95">
        <v>70</v>
      </c>
      <c r="B73" s="94" t="s">
        <v>524</v>
      </c>
      <c r="C73" s="17" t="s">
        <v>585</v>
      </c>
      <c r="D73" s="153">
        <v>2</v>
      </c>
      <c r="E73" s="121"/>
    </row>
    <row r="74" spans="1:5" ht="45.75" customHeight="1" x14ac:dyDescent="0.4">
      <c r="A74" s="95">
        <v>71</v>
      </c>
      <c r="B74" s="94" t="s">
        <v>525</v>
      </c>
      <c r="C74" s="17" t="s">
        <v>585</v>
      </c>
      <c r="D74" s="153">
        <v>2</v>
      </c>
      <c r="E74" s="121"/>
    </row>
    <row r="75" spans="1:5" ht="45" customHeight="1" x14ac:dyDescent="0.4">
      <c r="A75" s="95">
        <v>72</v>
      </c>
      <c r="B75" s="94" t="s">
        <v>526</v>
      </c>
      <c r="C75" s="17" t="s">
        <v>5</v>
      </c>
      <c r="D75" s="153">
        <v>2</v>
      </c>
      <c r="E75" s="121"/>
    </row>
    <row r="76" spans="1:5" ht="42" customHeight="1" x14ac:dyDescent="0.4">
      <c r="A76" s="95">
        <v>73</v>
      </c>
      <c r="B76" s="94" t="s">
        <v>527</v>
      </c>
      <c r="C76" s="17" t="s">
        <v>585</v>
      </c>
      <c r="D76" s="153">
        <v>2</v>
      </c>
      <c r="E76" s="121"/>
    </row>
    <row r="77" spans="1:5" ht="34.5" customHeight="1" x14ac:dyDescent="0.4">
      <c r="A77" s="95">
        <v>74</v>
      </c>
      <c r="B77" s="94" t="s">
        <v>528</v>
      </c>
      <c r="C77" s="17" t="s">
        <v>598</v>
      </c>
      <c r="D77" s="153">
        <v>2</v>
      </c>
      <c r="E77" s="121"/>
    </row>
    <row r="78" spans="1:5" ht="34.5" customHeight="1" x14ac:dyDescent="0.4">
      <c r="A78" s="95">
        <v>75</v>
      </c>
      <c r="B78" s="94" t="s">
        <v>529</v>
      </c>
      <c r="C78" s="17" t="s">
        <v>5</v>
      </c>
      <c r="D78" s="153">
        <v>2</v>
      </c>
      <c r="E78" s="121"/>
    </row>
    <row r="79" spans="1:5" ht="34.5" customHeight="1" x14ac:dyDescent="0.4">
      <c r="A79" s="95">
        <v>76</v>
      </c>
      <c r="B79" s="94" t="s">
        <v>530</v>
      </c>
      <c r="C79" s="17" t="s">
        <v>5</v>
      </c>
      <c r="D79" s="153">
        <v>2</v>
      </c>
      <c r="E79" s="121"/>
    </row>
    <row r="80" spans="1:5" ht="34.5" customHeight="1" x14ac:dyDescent="0.4">
      <c r="A80" s="95">
        <v>77</v>
      </c>
      <c r="B80" s="94" t="s">
        <v>531</v>
      </c>
      <c r="C80" s="17" t="s">
        <v>5</v>
      </c>
      <c r="D80" s="153">
        <v>2</v>
      </c>
      <c r="E80" s="121"/>
    </row>
    <row r="81" spans="1:5" ht="34.5" customHeight="1" x14ac:dyDescent="0.4">
      <c r="A81" s="95">
        <v>78</v>
      </c>
      <c r="B81" s="94" t="s">
        <v>532</v>
      </c>
      <c r="C81" s="17" t="s">
        <v>5</v>
      </c>
      <c r="D81" s="153">
        <v>2</v>
      </c>
      <c r="E81" s="121"/>
    </row>
    <row r="82" spans="1:5" ht="34.5" customHeight="1" x14ac:dyDescent="0.4">
      <c r="A82" s="95">
        <v>79</v>
      </c>
      <c r="B82" s="94" t="s">
        <v>533</v>
      </c>
      <c r="C82" s="17" t="s">
        <v>585</v>
      </c>
      <c r="D82" s="153">
        <v>2</v>
      </c>
      <c r="E82" s="121"/>
    </row>
    <row r="83" spans="1:5" ht="45.75" customHeight="1" x14ac:dyDescent="0.4">
      <c r="A83" s="95">
        <v>80</v>
      </c>
      <c r="B83" s="94" t="s">
        <v>534</v>
      </c>
      <c r="C83" s="17" t="s">
        <v>585</v>
      </c>
      <c r="D83" s="153">
        <v>2</v>
      </c>
      <c r="E83" s="121"/>
    </row>
    <row r="84" spans="1:5" ht="34.5" customHeight="1" x14ac:dyDescent="0.4">
      <c r="A84" s="95">
        <v>81</v>
      </c>
      <c r="B84" s="94" t="s">
        <v>535</v>
      </c>
      <c r="C84" s="17" t="s">
        <v>585</v>
      </c>
      <c r="D84" s="153">
        <v>2</v>
      </c>
      <c r="E84" s="121"/>
    </row>
    <row r="85" spans="1:5" ht="34.5" customHeight="1" x14ac:dyDescent="0.4">
      <c r="A85" s="95">
        <v>82</v>
      </c>
      <c r="B85" s="94" t="s">
        <v>536</v>
      </c>
      <c r="C85" s="17" t="s">
        <v>5</v>
      </c>
      <c r="D85" s="153">
        <v>2</v>
      </c>
      <c r="E85" s="121"/>
    </row>
    <row r="86" spans="1:5" ht="34.5" customHeight="1" x14ac:dyDescent="0.4">
      <c r="A86" s="95">
        <v>83</v>
      </c>
      <c r="B86" s="94" t="s">
        <v>537</v>
      </c>
      <c r="C86" s="17" t="s">
        <v>5</v>
      </c>
      <c r="D86" s="153">
        <v>2</v>
      </c>
      <c r="E86" s="121"/>
    </row>
    <row r="87" spans="1:5" ht="34.5" customHeight="1" x14ac:dyDescent="0.4">
      <c r="A87" s="95">
        <v>84</v>
      </c>
      <c r="B87" s="94" t="s">
        <v>538</v>
      </c>
      <c r="C87" s="17" t="s">
        <v>5</v>
      </c>
      <c r="D87" s="153">
        <v>2</v>
      </c>
      <c r="E87" s="121"/>
    </row>
    <row r="88" spans="1:5" ht="46.5" customHeight="1" x14ac:dyDescent="0.4">
      <c r="A88" s="95">
        <v>85</v>
      </c>
      <c r="B88" s="94" t="s">
        <v>539</v>
      </c>
      <c r="C88" s="17" t="s">
        <v>5</v>
      </c>
      <c r="D88" s="153">
        <v>2</v>
      </c>
      <c r="E88" s="121"/>
    </row>
    <row r="89" spans="1:5" ht="34.5" customHeight="1" x14ac:dyDescent="0.4">
      <c r="A89" s="95">
        <v>86</v>
      </c>
      <c r="B89" s="94" t="s">
        <v>540</v>
      </c>
      <c r="C89" s="17" t="s">
        <v>599</v>
      </c>
      <c r="D89" s="153">
        <v>2</v>
      </c>
      <c r="E89" s="121"/>
    </row>
    <row r="90" spans="1:5" ht="34.5" customHeight="1" x14ac:dyDescent="0.4">
      <c r="A90" s="95">
        <v>87</v>
      </c>
      <c r="B90" s="94" t="s">
        <v>541</v>
      </c>
      <c r="C90" s="18" t="s">
        <v>894</v>
      </c>
      <c r="D90" s="153">
        <v>2</v>
      </c>
      <c r="E90" s="121"/>
    </row>
    <row r="91" spans="1:5" ht="46.5" customHeight="1" x14ac:dyDescent="0.4">
      <c r="A91" s="95">
        <v>88</v>
      </c>
      <c r="B91" s="94" t="s">
        <v>542</v>
      </c>
      <c r="C91" s="17" t="s">
        <v>87</v>
      </c>
      <c r="D91" s="153">
        <v>2</v>
      </c>
      <c r="E91" s="121"/>
    </row>
    <row r="92" spans="1:5" ht="49.5" customHeight="1" x14ac:dyDescent="0.4">
      <c r="A92" s="95">
        <v>89</v>
      </c>
      <c r="B92" s="94" t="s">
        <v>543</v>
      </c>
      <c r="C92" s="17" t="s">
        <v>98</v>
      </c>
      <c r="D92" s="153">
        <v>2</v>
      </c>
      <c r="E92" s="121"/>
    </row>
    <row r="93" spans="1:5" ht="46.5" customHeight="1" x14ac:dyDescent="0.4">
      <c r="A93" s="95">
        <v>90</v>
      </c>
      <c r="B93" s="94" t="s">
        <v>544</v>
      </c>
      <c r="C93" s="17" t="s">
        <v>98</v>
      </c>
      <c r="D93" s="153">
        <v>2</v>
      </c>
      <c r="E93" s="121"/>
    </row>
    <row r="94" spans="1:5" ht="45.75" customHeight="1" x14ac:dyDescent="0.4">
      <c r="A94" s="95">
        <v>91</v>
      </c>
      <c r="B94" s="94" t="s">
        <v>545</v>
      </c>
      <c r="C94" s="17" t="s">
        <v>98</v>
      </c>
      <c r="D94" s="153">
        <v>2</v>
      </c>
      <c r="E94" s="121"/>
    </row>
    <row r="95" spans="1:5" ht="34.5" customHeight="1" x14ac:dyDescent="0.4">
      <c r="A95" s="95">
        <v>92</v>
      </c>
      <c r="B95" s="94" t="s">
        <v>546</v>
      </c>
      <c r="C95" s="17" t="s">
        <v>585</v>
      </c>
      <c r="D95" s="153">
        <v>2</v>
      </c>
      <c r="E95" s="121"/>
    </row>
    <row r="96" spans="1:5" ht="43.5" customHeight="1" x14ac:dyDescent="0.4">
      <c r="A96" s="95">
        <v>93</v>
      </c>
      <c r="B96" s="94" t="s">
        <v>547</v>
      </c>
      <c r="C96" s="17" t="s">
        <v>600</v>
      </c>
      <c r="D96" s="153">
        <v>2</v>
      </c>
      <c r="E96" s="121"/>
    </row>
    <row r="97" spans="1:5" ht="34.5" customHeight="1" x14ac:dyDescent="0.4">
      <c r="A97" s="95">
        <v>94</v>
      </c>
      <c r="B97" s="94" t="s">
        <v>548</v>
      </c>
      <c r="C97" s="17" t="s">
        <v>600</v>
      </c>
      <c r="D97" s="153">
        <v>2</v>
      </c>
      <c r="E97" s="121"/>
    </row>
    <row r="98" spans="1:5" ht="34.5" customHeight="1" x14ac:dyDescent="0.4">
      <c r="A98" s="95">
        <v>95</v>
      </c>
      <c r="B98" s="94" t="s">
        <v>549</v>
      </c>
      <c r="C98" s="17" t="s">
        <v>5</v>
      </c>
      <c r="D98" s="153">
        <v>2</v>
      </c>
      <c r="E98" s="121"/>
    </row>
    <row r="99" spans="1:5" ht="34.5" customHeight="1" x14ac:dyDescent="0.4">
      <c r="A99" s="95">
        <v>96</v>
      </c>
      <c r="B99" s="94" t="s">
        <v>550</v>
      </c>
      <c r="C99" s="17" t="s">
        <v>5</v>
      </c>
      <c r="D99" s="153">
        <v>2</v>
      </c>
      <c r="E99" s="121"/>
    </row>
    <row r="100" spans="1:5" ht="34.5" customHeight="1" x14ac:dyDescent="0.4">
      <c r="A100" s="95">
        <v>97</v>
      </c>
      <c r="B100" s="94" t="s">
        <v>551</v>
      </c>
      <c r="C100" s="17" t="s">
        <v>5</v>
      </c>
      <c r="D100" s="153">
        <v>2</v>
      </c>
      <c r="E100" s="121"/>
    </row>
    <row r="101" spans="1:5" ht="34.5" customHeight="1" x14ac:dyDescent="0.4">
      <c r="A101" s="95">
        <v>98</v>
      </c>
      <c r="B101" s="94" t="s">
        <v>552</v>
      </c>
      <c r="C101" s="17" t="s">
        <v>585</v>
      </c>
      <c r="D101" s="153">
        <v>2</v>
      </c>
      <c r="E101" s="121"/>
    </row>
    <row r="102" spans="1:5" ht="34.5" customHeight="1" x14ac:dyDescent="0.4">
      <c r="A102" s="95">
        <v>99</v>
      </c>
      <c r="B102" s="94" t="s">
        <v>553</v>
      </c>
      <c r="C102" s="18" t="s">
        <v>894</v>
      </c>
      <c r="D102" s="153">
        <v>2</v>
      </c>
      <c r="E102" s="121"/>
    </row>
    <row r="103" spans="1:5" ht="50.25" customHeight="1" x14ac:dyDescent="0.4">
      <c r="A103" s="95">
        <v>100</v>
      </c>
      <c r="B103" s="94" t="s">
        <v>554</v>
      </c>
      <c r="C103" s="17" t="s">
        <v>585</v>
      </c>
      <c r="D103" s="153">
        <v>2</v>
      </c>
      <c r="E103" s="121"/>
    </row>
    <row r="104" spans="1:5" ht="34.5" customHeight="1" x14ac:dyDescent="0.4">
      <c r="A104" s="95">
        <v>101</v>
      </c>
      <c r="B104" s="94" t="s">
        <v>555</v>
      </c>
      <c r="C104" s="17" t="s">
        <v>98</v>
      </c>
      <c r="D104" s="153">
        <v>2</v>
      </c>
      <c r="E104" s="121"/>
    </row>
    <row r="105" spans="1:5" ht="41.25" customHeight="1" x14ac:dyDescent="0.4">
      <c r="A105" s="95">
        <v>102</v>
      </c>
      <c r="B105" s="94" t="s">
        <v>556</v>
      </c>
      <c r="C105" s="17" t="s">
        <v>591</v>
      </c>
      <c r="D105" s="153">
        <v>2</v>
      </c>
      <c r="E105" s="121"/>
    </row>
    <row r="106" spans="1:5" ht="34.5" customHeight="1" x14ac:dyDescent="0.4">
      <c r="A106" s="95">
        <v>103</v>
      </c>
      <c r="B106" s="94" t="s">
        <v>557</v>
      </c>
      <c r="C106" s="18" t="s">
        <v>893</v>
      </c>
      <c r="D106" s="326">
        <v>2</v>
      </c>
      <c r="E106" s="121"/>
    </row>
    <row r="107" spans="1:5" ht="34.5" customHeight="1" x14ac:dyDescent="0.4">
      <c r="A107" s="95">
        <v>104</v>
      </c>
      <c r="B107" s="94" t="s">
        <v>558</v>
      </c>
      <c r="C107" s="17" t="s">
        <v>585</v>
      </c>
      <c r="D107" s="326"/>
      <c r="E107" s="121"/>
    </row>
    <row r="108" spans="1:5" ht="34.5" customHeight="1" x14ac:dyDescent="0.4">
      <c r="A108" s="95">
        <v>105</v>
      </c>
      <c r="B108" s="94" t="s">
        <v>559</v>
      </c>
      <c r="C108" s="17" t="s">
        <v>585</v>
      </c>
      <c r="D108" s="153">
        <v>2</v>
      </c>
      <c r="E108" s="121"/>
    </row>
    <row r="109" spans="1:5" ht="34.5" customHeight="1" x14ac:dyDescent="0.4">
      <c r="A109" s="95">
        <v>106</v>
      </c>
      <c r="B109" s="94" t="s">
        <v>560</v>
      </c>
      <c r="C109" s="17" t="s">
        <v>585</v>
      </c>
      <c r="D109" s="153">
        <v>2</v>
      </c>
      <c r="E109" s="121"/>
    </row>
    <row r="110" spans="1:5" ht="34.5" customHeight="1" x14ac:dyDescent="0.4">
      <c r="A110" s="95">
        <v>107</v>
      </c>
      <c r="B110" s="94" t="s">
        <v>561</v>
      </c>
      <c r="C110" s="17" t="s">
        <v>585</v>
      </c>
      <c r="D110" s="153">
        <v>2</v>
      </c>
      <c r="E110" s="121"/>
    </row>
    <row r="111" spans="1:5" ht="34.5" customHeight="1" x14ac:dyDescent="0.4">
      <c r="A111" s="95">
        <v>108</v>
      </c>
      <c r="B111" s="94" t="s">
        <v>562</v>
      </c>
      <c r="C111" s="17" t="s">
        <v>585</v>
      </c>
      <c r="D111" s="153">
        <v>2</v>
      </c>
      <c r="E111" s="121"/>
    </row>
    <row r="112" spans="1:5" ht="34.5" customHeight="1" x14ac:dyDescent="0.4">
      <c r="A112" s="95">
        <v>109</v>
      </c>
      <c r="B112" s="94" t="s">
        <v>563</v>
      </c>
      <c r="C112" s="17" t="s">
        <v>585</v>
      </c>
      <c r="D112" s="153">
        <v>2</v>
      </c>
      <c r="E112" s="121"/>
    </row>
    <row r="113" spans="1:5" ht="41.25" customHeight="1" x14ac:dyDescent="0.4">
      <c r="A113" s="95">
        <v>110</v>
      </c>
      <c r="B113" s="94" t="s">
        <v>564</v>
      </c>
      <c r="C113" s="18" t="s">
        <v>895</v>
      </c>
      <c r="D113" s="153">
        <v>2</v>
      </c>
      <c r="E113" s="121"/>
    </row>
    <row r="114" spans="1:5" ht="47.25" customHeight="1" x14ac:dyDescent="0.4">
      <c r="A114" s="95">
        <v>111</v>
      </c>
      <c r="B114" s="94" t="s">
        <v>565</v>
      </c>
      <c r="C114" s="18" t="s">
        <v>895</v>
      </c>
      <c r="D114" s="153">
        <v>2</v>
      </c>
      <c r="E114" s="121"/>
    </row>
    <row r="115" spans="1:5" ht="45.75" customHeight="1" x14ac:dyDescent="0.4">
      <c r="A115" s="95">
        <v>112</v>
      </c>
      <c r="B115" s="94" t="s">
        <v>566</v>
      </c>
      <c r="C115" s="17" t="s">
        <v>585</v>
      </c>
      <c r="D115" s="153">
        <v>2</v>
      </c>
      <c r="E115" s="121"/>
    </row>
    <row r="116" spans="1:5" ht="41.25" customHeight="1" x14ac:dyDescent="0.4">
      <c r="A116" s="95">
        <v>113</v>
      </c>
      <c r="B116" s="94" t="s">
        <v>567</v>
      </c>
      <c r="C116" s="17" t="s">
        <v>98</v>
      </c>
      <c r="D116" s="153">
        <v>2</v>
      </c>
      <c r="E116" s="121"/>
    </row>
    <row r="117" spans="1:5" ht="34.5" customHeight="1" x14ac:dyDescent="0.4">
      <c r="A117" s="95">
        <v>114</v>
      </c>
      <c r="B117" s="94" t="s">
        <v>568</v>
      </c>
      <c r="C117" s="17" t="s">
        <v>98</v>
      </c>
      <c r="D117" s="153">
        <v>2</v>
      </c>
      <c r="E117" s="121"/>
    </row>
    <row r="118" spans="1:5" ht="45.75" customHeight="1" x14ac:dyDescent="0.4">
      <c r="A118" s="95">
        <v>115</v>
      </c>
      <c r="B118" s="94" t="s">
        <v>569</v>
      </c>
      <c r="C118" s="17" t="s">
        <v>98</v>
      </c>
      <c r="D118" s="153">
        <v>2</v>
      </c>
      <c r="E118" s="121"/>
    </row>
    <row r="119" spans="1:5" ht="34.5" customHeight="1" x14ac:dyDescent="0.4">
      <c r="A119" s="95">
        <v>116</v>
      </c>
      <c r="B119" s="94" t="s">
        <v>570</v>
      </c>
      <c r="C119" s="17" t="s">
        <v>98</v>
      </c>
      <c r="D119" s="153">
        <v>2</v>
      </c>
      <c r="E119" s="121"/>
    </row>
    <row r="120" spans="1:5" ht="34.5" customHeight="1" x14ac:dyDescent="0.4">
      <c r="A120" s="95">
        <v>117</v>
      </c>
      <c r="B120" s="94" t="s">
        <v>571</v>
      </c>
      <c r="C120" s="17" t="s">
        <v>585</v>
      </c>
      <c r="D120" s="153">
        <v>2</v>
      </c>
      <c r="E120" s="121"/>
    </row>
    <row r="121" spans="1:5" ht="34.5" customHeight="1" x14ac:dyDescent="0.4">
      <c r="A121" s="95">
        <v>118</v>
      </c>
      <c r="B121" s="94" t="s">
        <v>572</v>
      </c>
      <c r="C121" s="17" t="s">
        <v>98</v>
      </c>
      <c r="D121" s="153">
        <v>2</v>
      </c>
      <c r="E121" s="121"/>
    </row>
    <row r="122" spans="1:5" ht="34.5" customHeight="1" x14ac:dyDescent="0.4">
      <c r="A122" s="95">
        <v>119</v>
      </c>
      <c r="B122" s="94" t="s">
        <v>573</v>
      </c>
      <c r="C122" s="17" t="s">
        <v>5</v>
      </c>
      <c r="D122" s="153">
        <v>2</v>
      </c>
      <c r="E122" s="121"/>
    </row>
    <row r="123" spans="1:5" ht="34.5" customHeight="1" x14ac:dyDescent="0.4">
      <c r="A123" s="95">
        <v>120</v>
      </c>
      <c r="B123" s="94" t="s">
        <v>574</v>
      </c>
      <c r="C123" s="17" t="s">
        <v>585</v>
      </c>
      <c r="D123" s="153">
        <v>2</v>
      </c>
      <c r="E123" s="121"/>
    </row>
    <row r="124" spans="1:5" ht="34.5" customHeight="1" x14ac:dyDescent="0.4">
      <c r="A124" s="95">
        <v>121</v>
      </c>
      <c r="B124" s="94" t="s">
        <v>575</v>
      </c>
      <c r="C124" s="17" t="s">
        <v>585</v>
      </c>
      <c r="D124" s="153">
        <v>2</v>
      </c>
      <c r="E124" s="121"/>
    </row>
    <row r="125" spans="1:5" ht="34.5" customHeight="1" x14ac:dyDescent="0.4">
      <c r="A125" s="95">
        <v>122</v>
      </c>
      <c r="B125" s="94" t="s">
        <v>576</v>
      </c>
      <c r="C125" s="17" t="s">
        <v>98</v>
      </c>
      <c r="D125" s="153">
        <v>2</v>
      </c>
      <c r="E125" s="121"/>
    </row>
    <row r="126" spans="1:5" ht="34.5" customHeight="1" x14ac:dyDescent="0.4">
      <c r="A126" s="95">
        <v>123</v>
      </c>
      <c r="B126" s="94" t="s">
        <v>577</v>
      </c>
      <c r="C126" s="17" t="s">
        <v>585</v>
      </c>
      <c r="D126" s="153">
        <v>2</v>
      </c>
      <c r="E126" s="121"/>
    </row>
    <row r="127" spans="1:5" ht="42" customHeight="1" x14ac:dyDescent="0.4">
      <c r="A127" s="95">
        <v>124</v>
      </c>
      <c r="B127" s="94" t="s">
        <v>578</v>
      </c>
      <c r="C127" s="17" t="s">
        <v>585</v>
      </c>
      <c r="D127" s="153">
        <v>2</v>
      </c>
      <c r="E127" s="121"/>
    </row>
    <row r="128" spans="1:5" ht="34.5" customHeight="1" x14ac:dyDescent="0.4">
      <c r="A128" s="95">
        <v>125</v>
      </c>
      <c r="B128" s="94" t="s">
        <v>579</v>
      </c>
      <c r="C128" s="17" t="s">
        <v>585</v>
      </c>
      <c r="D128" s="153">
        <v>2</v>
      </c>
      <c r="E128" s="121"/>
    </row>
    <row r="129" spans="1:5" ht="42.75" customHeight="1" x14ac:dyDescent="0.4">
      <c r="A129" s="95">
        <v>126</v>
      </c>
      <c r="B129" s="94" t="s">
        <v>580</v>
      </c>
      <c r="C129" s="17" t="s">
        <v>585</v>
      </c>
      <c r="D129" s="153">
        <v>2</v>
      </c>
      <c r="E129" s="121"/>
    </row>
    <row r="130" spans="1:5" ht="34.5" customHeight="1" x14ac:dyDescent="0.4">
      <c r="A130" s="95">
        <v>127</v>
      </c>
      <c r="B130" s="94" t="s">
        <v>581</v>
      </c>
      <c r="C130" s="17" t="s">
        <v>98</v>
      </c>
      <c r="D130" s="153">
        <v>2</v>
      </c>
      <c r="E130" s="121"/>
    </row>
    <row r="131" spans="1:5" ht="34.5" customHeight="1" x14ac:dyDescent="0.4">
      <c r="A131" s="95">
        <v>128</v>
      </c>
      <c r="B131" s="94" t="s">
        <v>582</v>
      </c>
      <c r="C131" s="17" t="s">
        <v>98</v>
      </c>
      <c r="D131" s="153">
        <v>2</v>
      </c>
      <c r="E131" s="121"/>
    </row>
    <row r="132" spans="1:5" ht="34.5" customHeight="1" x14ac:dyDescent="0.4">
      <c r="A132" s="95">
        <v>129</v>
      </c>
      <c r="B132" s="94" t="s">
        <v>583</v>
      </c>
      <c r="C132" s="17" t="s">
        <v>98</v>
      </c>
      <c r="D132" s="153">
        <v>2</v>
      </c>
      <c r="E132" s="121"/>
    </row>
    <row r="133" spans="1:5" ht="34.5" customHeight="1" x14ac:dyDescent="0.4">
      <c r="A133" s="95">
        <v>130</v>
      </c>
      <c r="B133" s="94" t="s">
        <v>584</v>
      </c>
      <c r="C133" s="17" t="s">
        <v>98</v>
      </c>
      <c r="D133" s="153">
        <v>2</v>
      </c>
      <c r="E133" s="121"/>
    </row>
    <row r="134" spans="1:5" ht="34.5" customHeight="1" x14ac:dyDescent="0.45">
      <c r="A134" s="95">
        <v>131</v>
      </c>
      <c r="B134" s="64" t="s">
        <v>110</v>
      </c>
      <c r="C134" s="20" t="s">
        <v>109</v>
      </c>
      <c r="D134" s="137">
        <v>2</v>
      </c>
      <c r="E134" s="122"/>
    </row>
    <row r="135" spans="1:5" ht="25.5" customHeight="1" x14ac:dyDescent="0.25">
      <c r="A135" s="236" t="s">
        <v>1</v>
      </c>
      <c r="B135" s="237"/>
      <c r="C135" s="59" t="s">
        <v>2</v>
      </c>
      <c r="D135" s="96">
        <f>SUM(D4:D134)</f>
        <v>260</v>
      </c>
      <c r="E135" s="242">
        <f>D136*100/D135</f>
        <v>0</v>
      </c>
    </row>
    <row r="136" spans="1:5" ht="25.5" customHeight="1" x14ac:dyDescent="0.25">
      <c r="A136" s="236"/>
      <c r="B136" s="237"/>
      <c r="C136" s="59" t="s">
        <v>4</v>
      </c>
      <c r="D136" s="96">
        <f>SUM(E4:E134)</f>
        <v>0</v>
      </c>
      <c r="E136" s="314"/>
    </row>
    <row r="137" spans="1:5" ht="127.5" customHeight="1" thickBot="1" x14ac:dyDescent="0.3">
      <c r="A137" s="323" t="s">
        <v>689</v>
      </c>
      <c r="B137" s="324"/>
      <c r="C137" s="324"/>
      <c r="D137" s="324"/>
      <c r="E137" s="325"/>
    </row>
  </sheetData>
  <mergeCells count="7">
    <mergeCell ref="A135:B136"/>
    <mergeCell ref="E135:E136"/>
    <mergeCell ref="A137:E137"/>
    <mergeCell ref="D106:D107"/>
    <mergeCell ref="A1:A2"/>
    <mergeCell ref="B1:C1"/>
    <mergeCell ref="B2:C2"/>
  </mergeCells>
  <pageMargins left="0" right="0" top="0" bottom="0" header="0" footer="0"/>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
  <sheetViews>
    <sheetView rightToLeft="1" workbookViewId="0">
      <selection activeCell="D3" sqref="D3"/>
    </sheetView>
  </sheetViews>
  <sheetFormatPr defaultRowHeight="15" x14ac:dyDescent="0.25"/>
  <cols>
    <col min="1" max="1" width="12.85546875" customWidth="1"/>
    <col min="2" max="2" width="9.28515625" customWidth="1"/>
    <col min="3" max="3" width="95.28515625" customWidth="1"/>
    <col min="4" max="4" width="9.85546875" customWidth="1"/>
    <col min="5" max="5" width="12.140625" customWidth="1"/>
  </cols>
  <sheetData>
    <row r="1" spans="1:6" ht="60.75" customHeight="1" x14ac:dyDescent="0.25">
      <c r="A1" s="250"/>
      <c r="B1" s="304" t="s">
        <v>745</v>
      </c>
      <c r="C1" s="304"/>
      <c r="D1" s="3" t="s">
        <v>8</v>
      </c>
      <c r="E1" s="107">
        <f>'اطلاعات عمومی '!B2</f>
        <v>0</v>
      </c>
      <c r="F1" s="1"/>
    </row>
    <row r="2" spans="1:6" ht="39" customHeight="1" x14ac:dyDescent="0.25">
      <c r="A2" s="251"/>
      <c r="B2" s="327" t="str">
        <f>"کارشناس ارزیابی کننده :"&amp;کارنامه!D15</f>
        <v>کارشناس ارزیابی کننده :</v>
      </c>
      <c r="C2" s="327"/>
      <c r="D2" s="4" t="s">
        <v>6</v>
      </c>
      <c r="E2" s="108">
        <f>'اطلاعات عمومی '!B4</f>
        <v>0</v>
      </c>
      <c r="F2" s="1"/>
    </row>
    <row r="3" spans="1:6" ht="52.5" customHeight="1" x14ac:dyDescent="0.25">
      <c r="A3" s="42" t="s">
        <v>616</v>
      </c>
      <c r="B3" s="42" t="s">
        <v>0</v>
      </c>
      <c r="C3" s="42" t="s">
        <v>617</v>
      </c>
      <c r="D3" s="43" t="s">
        <v>896</v>
      </c>
      <c r="E3" s="44" t="s">
        <v>618</v>
      </c>
    </row>
    <row r="4" spans="1:6" ht="21" x14ac:dyDescent="0.25">
      <c r="A4" s="336" t="s">
        <v>619</v>
      </c>
      <c r="B4" s="154" t="s">
        <v>620</v>
      </c>
      <c r="C4" s="49" t="s">
        <v>621</v>
      </c>
      <c r="D4" s="47">
        <v>3</v>
      </c>
      <c r="E4" s="47">
        <f>SUM(E5:E6)</f>
        <v>0</v>
      </c>
    </row>
    <row r="5" spans="1:6" ht="21" x14ac:dyDescent="0.25">
      <c r="A5" s="336"/>
      <c r="B5" s="155">
        <v>1</v>
      </c>
      <c r="C5" s="50" t="s">
        <v>622</v>
      </c>
      <c r="D5" s="47">
        <v>1.5</v>
      </c>
      <c r="E5" s="48"/>
    </row>
    <row r="6" spans="1:6" ht="21" x14ac:dyDescent="0.25">
      <c r="A6" s="336"/>
      <c r="B6" s="155">
        <v>2</v>
      </c>
      <c r="C6" s="50" t="s">
        <v>623</v>
      </c>
      <c r="D6" s="47">
        <v>1.5</v>
      </c>
      <c r="E6" s="48"/>
    </row>
    <row r="7" spans="1:6" ht="37.5" x14ac:dyDescent="0.25">
      <c r="A7" s="336"/>
      <c r="B7" s="154" t="s">
        <v>624</v>
      </c>
      <c r="C7" s="158" t="s">
        <v>625</v>
      </c>
      <c r="D7" s="47">
        <v>4</v>
      </c>
      <c r="E7" s="47">
        <f>SUM(E8:E9)</f>
        <v>0</v>
      </c>
    </row>
    <row r="8" spans="1:6" ht="21" x14ac:dyDescent="0.25">
      <c r="A8" s="336"/>
      <c r="B8" s="155">
        <v>1</v>
      </c>
      <c r="C8" s="52" t="s">
        <v>626</v>
      </c>
      <c r="D8" s="47">
        <v>2</v>
      </c>
      <c r="E8" s="48"/>
    </row>
    <row r="9" spans="1:6" ht="21" x14ac:dyDescent="0.25">
      <c r="A9" s="336"/>
      <c r="B9" s="155">
        <v>2</v>
      </c>
      <c r="C9" s="52" t="s">
        <v>627</v>
      </c>
      <c r="D9" s="47">
        <v>2</v>
      </c>
      <c r="E9" s="48"/>
    </row>
    <row r="10" spans="1:6" ht="21" x14ac:dyDescent="0.25">
      <c r="A10" s="336"/>
      <c r="B10" s="154" t="s">
        <v>628</v>
      </c>
      <c r="C10" s="159" t="s">
        <v>901</v>
      </c>
      <c r="D10" s="47">
        <v>4</v>
      </c>
      <c r="E10" s="47">
        <f>SUM(E11:E14)</f>
        <v>0</v>
      </c>
    </row>
    <row r="11" spans="1:6" ht="21" x14ac:dyDescent="0.25">
      <c r="A11" s="336"/>
      <c r="B11" s="155">
        <v>1</v>
      </c>
      <c r="C11" s="53" t="s">
        <v>629</v>
      </c>
      <c r="D11" s="47">
        <v>1</v>
      </c>
      <c r="E11" s="48"/>
    </row>
    <row r="12" spans="1:6" ht="21" x14ac:dyDescent="0.25">
      <c r="A12" s="336"/>
      <c r="B12" s="155">
        <v>2</v>
      </c>
      <c r="C12" s="53" t="s">
        <v>630</v>
      </c>
      <c r="D12" s="47">
        <v>1</v>
      </c>
      <c r="E12" s="48"/>
    </row>
    <row r="13" spans="1:6" ht="21" x14ac:dyDescent="0.25">
      <c r="A13" s="336"/>
      <c r="B13" s="155">
        <v>3</v>
      </c>
      <c r="C13" s="52" t="s">
        <v>631</v>
      </c>
      <c r="D13" s="47">
        <v>1</v>
      </c>
      <c r="E13" s="48"/>
    </row>
    <row r="14" spans="1:6" ht="21" x14ac:dyDescent="0.25">
      <c r="A14" s="336"/>
      <c r="B14" s="155">
        <v>4</v>
      </c>
      <c r="C14" s="52" t="s">
        <v>632</v>
      </c>
      <c r="D14" s="47">
        <v>1</v>
      </c>
      <c r="E14" s="48"/>
    </row>
    <row r="15" spans="1:6" ht="37.5" x14ac:dyDescent="0.25">
      <c r="A15" s="336" t="s">
        <v>633</v>
      </c>
      <c r="B15" s="154" t="s">
        <v>634</v>
      </c>
      <c r="C15" s="158" t="s">
        <v>897</v>
      </c>
      <c r="D15" s="47">
        <v>6</v>
      </c>
      <c r="E15" s="47">
        <f>SUM(E16:E18)</f>
        <v>0</v>
      </c>
    </row>
    <row r="16" spans="1:6" ht="21" x14ac:dyDescent="0.25">
      <c r="A16" s="336"/>
      <c r="B16" s="155">
        <v>1</v>
      </c>
      <c r="C16" s="53" t="s">
        <v>635</v>
      </c>
      <c r="D16" s="47">
        <v>2</v>
      </c>
      <c r="E16" s="48"/>
    </row>
    <row r="17" spans="1:5" ht="21" x14ac:dyDescent="0.25">
      <c r="A17" s="336"/>
      <c r="B17" s="155">
        <v>2</v>
      </c>
      <c r="C17" s="53" t="s">
        <v>636</v>
      </c>
      <c r="D17" s="47">
        <v>2</v>
      </c>
      <c r="E17" s="48"/>
    </row>
    <row r="18" spans="1:5" ht="21" x14ac:dyDescent="0.25">
      <c r="A18" s="336"/>
      <c r="B18" s="155">
        <v>3</v>
      </c>
      <c r="C18" s="53" t="s">
        <v>637</v>
      </c>
      <c r="D18" s="47">
        <v>2</v>
      </c>
      <c r="E18" s="48"/>
    </row>
    <row r="19" spans="1:5" ht="21" x14ac:dyDescent="0.25">
      <c r="A19" s="336"/>
      <c r="B19" s="154" t="s">
        <v>638</v>
      </c>
      <c r="C19" s="160" t="s">
        <v>639</v>
      </c>
      <c r="D19" s="47">
        <v>4</v>
      </c>
      <c r="E19" s="47">
        <f>SUM(E20:E21)</f>
        <v>0</v>
      </c>
    </row>
    <row r="20" spans="1:5" ht="21" x14ac:dyDescent="0.25">
      <c r="A20" s="336"/>
      <c r="B20" s="155">
        <v>1</v>
      </c>
      <c r="C20" s="53" t="s">
        <v>640</v>
      </c>
      <c r="D20" s="47">
        <v>2</v>
      </c>
      <c r="E20" s="48"/>
    </row>
    <row r="21" spans="1:5" ht="21" x14ac:dyDescent="0.25">
      <c r="A21" s="336"/>
      <c r="B21" s="155">
        <v>2</v>
      </c>
      <c r="C21" s="53" t="s">
        <v>641</v>
      </c>
      <c r="D21" s="47">
        <v>2</v>
      </c>
      <c r="E21" s="48"/>
    </row>
    <row r="22" spans="1:5" ht="21" x14ac:dyDescent="0.25">
      <c r="A22" s="336"/>
      <c r="B22" s="154" t="s">
        <v>642</v>
      </c>
      <c r="C22" s="161" t="s">
        <v>902</v>
      </c>
      <c r="D22" s="47">
        <v>7.5</v>
      </c>
      <c r="E22" s="47">
        <f>SUM(E23:E27)</f>
        <v>0</v>
      </c>
    </row>
    <row r="23" spans="1:5" ht="21" x14ac:dyDescent="0.25">
      <c r="A23" s="336"/>
      <c r="B23" s="155">
        <v>1</v>
      </c>
      <c r="C23" s="53" t="s">
        <v>643</v>
      </c>
      <c r="D23" s="47">
        <v>1.5</v>
      </c>
      <c r="E23" s="48"/>
    </row>
    <row r="24" spans="1:5" ht="21" x14ac:dyDescent="0.25">
      <c r="A24" s="336"/>
      <c r="B24" s="155">
        <v>2</v>
      </c>
      <c r="C24" s="53" t="s">
        <v>644</v>
      </c>
      <c r="D24" s="47">
        <v>1.5</v>
      </c>
      <c r="E24" s="48"/>
    </row>
    <row r="25" spans="1:5" ht="21" x14ac:dyDescent="0.25">
      <c r="A25" s="336"/>
      <c r="B25" s="155">
        <v>3</v>
      </c>
      <c r="C25" s="53" t="s">
        <v>645</v>
      </c>
      <c r="D25" s="47">
        <v>1.5</v>
      </c>
      <c r="E25" s="48"/>
    </row>
    <row r="26" spans="1:5" ht="21" x14ac:dyDescent="0.25">
      <c r="A26" s="336"/>
      <c r="B26" s="155">
        <v>4</v>
      </c>
      <c r="C26" s="53" t="s">
        <v>646</v>
      </c>
      <c r="D26" s="47">
        <v>1.5</v>
      </c>
      <c r="E26" s="48"/>
    </row>
    <row r="27" spans="1:5" ht="21" x14ac:dyDescent="0.25">
      <c r="A27" s="336"/>
      <c r="B27" s="155">
        <v>5</v>
      </c>
      <c r="C27" s="53" t="s">
        <v>647</v>
      </c>
      <c r="D27" s="47">
        <v>1.5</v>
      </c>
      <c r="E27" s="48"/>
    </row>
    <row r="28" spans="1:5" ht="21" x14ac:dyDescent="0.25">
      <c r="A28" s="336"/>
      <c r="B28" s="156" t="s">
        <v>648</v>
      </c>
      <c r="C28" s="162" t="s">
        <v>649</v>
      </c>
      <c r="D28" s="47">
        <v>3</v>
      </c>
      <c r="E28" s="47">
        <f>SUM(E29:E30)</f>
        <v>0</v>
      </c>
    </row>
    <row r="29" spans="1:5" ht="21" x14ac:dyDescent="0.25">
      <c r="A29" s="336"/>
      <c r="B29" s="155">
        <v>1</v>
      </c>
      <c r="C29" s="53" t="s">
        <v>650</v>
      </c>
      <c r="D29" s="47">
        <v>1.5</v>
      </c>
      <c r="E29" s="48"/>
    </row>
    <row r="30" spans="1:5" ht="21" x14ac:dyDescent="0.25">
      <c r="A30" s="336"/>
      <c r="B30" s="155">
        <v>2</v>
      </c>
      <c r="C30" s="53" t="s">
        <v>651</v>
      </c>
      <c r="D30" s="47">
        <v>1.5</v>
      </c>
      <c r="E30" s="48"/>
    </row>
    <row r="31" spans="1:5" ht="21" x14ac:dyDescent="0.25">
      <c r="A31" s="336" t="s">
        <v>652</v>
      </c>
      <c r="B31" s="154" t="s">
        <v>653</v>
      </c>
      <c r="C31" s="161" t="s">
        <v>654</v>
      </c>
      <c r="D31" s="47">
        <v>4</v>
      </c>
      <c r="E31" s="47">
        <f>SUM(E32:E35)</f>
        <v>0</v>
      </c>
    </row>
    <row r="32" spans="1:5" ht="21" x14ac:dyDescent="0.25">
      <c r="A32" s="336"/>
      <c r="B32" s="155">
        <v>1</v>
      </c>
      <c r="C32" s="53" t="s">
        <v>655</v>
      </c>
      <c r="D32" s="47">
        <v>1</v>
      </c>
      <c r="E32" s="48"/>
    </row>
    <row r="33" spans="1:5" ht="21" x14ac:dyDescent="0.25">
      <c r="A33" s="336"/>
      <c r="B33" s="155">
        <v>2</v>
      </c>
      <c r="C33" s="53" t="s">
        <v>656</v>
      </c>
      <c r="D33" s="47">
        <v>1</v>
      </c>
      <c r="E33" s="48"/>
    </row>
    <row r="34" spans="1:5" ht="21" x14ac:dyDescent="0.25">
      <c r="A34" s="336"/>
      <c r="B34" s="155">
        <v>3</v>
      </c>
      <c r="C34" s="54" t="s">
        <v>657</v>
      </c>
      <c r="D34" s="47">
        <v>1</v>
      </c>
      <c r="E34" s="48"/>
    </row>
    <row r="35" spans="1:5" ht="21" x14ac:dyDescent="0.25">
      <c r="A35" s="336"/>
      <c r="B35" s="155">
        <v>4</v>
      </c>
      <c r="C35" s="53" t="s">
        <v>658</v>
      </c>
      <c r="D35" s="47">
        <v>1</v>
      </c>
      <c r="E35" s="48"/>
    </row>
    <row r="36" spans="1:5" ht="37.5" x14ac:dyDescent="0.25">
      <c r="A36" s="336"/>
      <c r="B36" s="154" t="s">
        <v>659</v>
      </c>
      <c r="C36" s="161" t="s">
        <v>898</v>
      </c>
      <c r="D36" s="47">
        <v>2</v>
      </c>
      <c r="E36" s="47">
        <f>SUM(E37:E38)</f>
        <v>0</v>
      </c>
    </row>
    <row r="37" spans="1:5" ht="21" x14ac:dyDescent="0.25">
      <c r="A37" s="336"/>
      <c r="B37" s="155">
        <v>1</v>
      </c>
      <c r="C37" s="53" t="s">
        <v>660</v>
      </c>
      <c r="D37" s="47">
        <v>1</v>
      </c>
      <c r="E37" s="48"/>
    </row>
    <row r="38" spans="1:5" ht="21" x14ac:dyDescent="0.25">
      <c r="A38" s="336"/>
      <c r="B38" s="155">
        <v>2</v>
      </c>
      <c r="C38" s="53" t="s">
        <v>661</v>
      </c>
      <c r="D38" s="47">
        <v>1</v>
      </c>
      <c r="E38" s="48"/>
    </row>
    <row r="39" spans="1:5" ht="21" x14ac:dyDescent="0.25">
      <c r="A39" s="336"/>
      <c r="B39" s="154" t="s">
        <v>662</v>
      </c>
      <c r="C39" s="158" t="s">
        <v>663</v>
      </c>
      <c r="D39" s="47">
        <v>4</v>
      </c>
      <c r="E39" s="47">
        <f>SUM(E40:E41)</f>
        <v>0</v>
      </c>
    </row>
    <row r="40" spans="1:5" ht="21" x14ac:dyDescent="0.25">
      <c r="A40" s="336"/>
      <c r="B40" s="155">
        <v>1</v>
      </c>
      <c r="C40" s="54" t="s">
        <v>664</v>
      </c>
      <c r="D40" s="47">
        <v>2</v>
      </c>
      <c r="E40" s="48"/>
    </row>
    <row r="41" spans="1:5" ht="21" x14ac:dyDescent="0.25">
      <c r="A41" s="336"/>
      <c r="B41" s="157">
        <v>2</v>
      </c>
      <c r="C41" s="53" t="s">
        <v>665</v>
      </c>
      <c r="D41" s="47">
        <v>2</v>
      </c>
      <c r="E41" s="48"/>
    </row>
    <row r="42" spans="1:5" ht="51" customHeight="1" x14ac:dyDescent="0.25">
      <c r="A42" s="336"/>
      <c r="B42" s="154" t="s">
        <v>666</v>
      </c>
      <c r="C42" s="163" t="s">
        <v>899</v>
      </c>
      <c r="D42" s="47">
        <v>4</v>
      </c>
      <c r="E42" s="47">
        <f>SUM(E43:E44)</f>
        <v>0</v>
      </c>
    </row>
    <row r="43" spans="1:5" ht="21" x14ac:dyDescent="0.25">
      <c r="A43" s="336"/>
      <c r="B43" s="155">
        <v>1</v>
      </c>
      <c r="C43" s="54" t="s">
        <v>667</v>
      </c>
      <c r="D43" s="47">
        <v>2</v>
      </c>
      <c r="E43" s="48"/>
    </row>
    <row r="44" spans="1:5" ht="21" x14ac:dyDescent="0.25">
      <c r="A44" s="336"/>
      <c r="B44" s="155">
        <v>2</v>
      </c>
      <c r="C44" s="53" t="s">
        <v>668</v>
      </c>
      <c r="D44" s="47">
        <v>2</v>
      </c>
      <c r="E44" s="46"/>
    </row>
    <row r="45" spans="1:5" ht="21" x14ac:dyDescent="0.25">
      <c r="A45" s="336"/>
      <c r="B45" s="154" t="s">
        <v>669</v>
      </c>
      <c r="C45" s="51" t="s">
        <v>670</v>
      </c>
      <c r="D45" s="47">
        <v>4</v>
      </c>
      <c r="E45" s="47">
        <f>SUM(E46:E47)</f>
        <v>0</v>
      </c>
    </row>
    <row r="46" spans="1:5" ht="21" x14ac:dyDescent="0.25">
      <c r="A46" s="336"/>
      <c r="B46" s="155">
        <v>1</v>
      </c>
      <c r="C46" s="53" t="s">
        <v>671</v>
      </c>
      <c r="D46" s="47">
        <v>2</v>
      </c>
      <c r="E46" s="46"/>
    </row>
    <row r="47" spans="1:5" ht="21" x14ac:dyDescent="0.25">
      <c r="A47" s="336"/>
      <c r="B47" s="155">
        <v>2</v>
      </c>
      <c r="C47" s="53" t="s">
        <v>672</v>
      </c>
      <c r="D47" s="47">
        <v>2</v>
      </c>
      <c r="E47" s="46"/>
    </row>
    <row r="48" spans="1:5" ht="21" x14ac:dyDescent="0.25">
      <c r="A48" s="337" t="s">
        <v>673</v>
      </c>
      <c r="B48" s="154" t="s">
        <v>674</v>
      </c>
      <c r="C48" s="161" t="s">
        <v>675</v>
      </c>
      <c r="D48" s="47">
        <v>7</v>
      </c>
      <c r="E48" s="47">
        <f>SUM(E49:E55)</f>
        <v>0</v>
      </c>
    </row>
    <row r="49" spans="1:5" ht="21" x14ac:dyDescent="0.25">
      <c r="A49" s="338"/>
      <c r="B49" s="155">
        <v>1</v>
      </c>
      <c r="C49" s="53" t="s">
        <v>676</v>
      </c>
      <c r="D49" s="47">
        <v>1</v>
      </c>
      <c r="E49" s="46"/>
    </row>
    <row r="50" spans="1:5" ht="21" x14ac:dyDescent="0.25">
      <c r="A50" s="338"/>
      <c r="B50" s="155">
        <v>2</v>
      </c>
      <c r="C50" s="53" t="s">
        <v>677</v>
      </c>
      <c r="D50" s="47">
        <v>1</v>
      </c>
      <c r="E50" s="46"/>
    </row>
    <row r="51" spans="1:5" ht="21" x14ac:dyDescent="0.25">
      <c r="A51" s="338"/>
      <c r="B51" s="155">
        <v>3</v>
      </c>
      <c r="C51" s="53" t="s">
        <v>678</v>
      </c>
      <c r="D51" s="47">
        <v>1</v>
      </c>
      <c r="E51" s="46"/>
    </row>
    <row r="52" spans="1:5" ht="21" x14ac:dyDescent="0.25">
      <c r="A52" s="338"/>
      <c r="B52" s="155">
        <v>4</v>
      </c>
      <c r="C52" s="53" t="s">
        <v>679</v>
      </c>
      <c r="D52" s="47">
        <v>1</v>
      </c>
      <c r="E52" s="46"/>
    </row>
    <row r="53" spans="1:5" ht="21" x14ac:dyDescent="0.25">
      <c r="A53" s="338"/>
      <c r="B53" s="155">
        <v>5</v>
      </c>
      <c r="C53" s="53" t="s">
        <v>680</v>
      </c>
      <c r="D53" s="47">
        <v>1</v>
      </c>
      <c r="E53" s="46"/>
    </row>
    <row r="54" spans="1:5" ht="21" x14ac:dyDescent="0.25">
      <c r="A54" s="338"/>
      <c r="B54" s="155">
        <v>6</v>
      </c>
      <c r="C54" s="53" t="s">
        <v>681</v>
      </c>
      <c r="D54" s="47">
        <v>1</v>
      </c>
      <c r="E54" s="46"/>
    </row>
    <row r="55" spans="1:5" ht="21" x14ac:dyDescent="0.25">
      <c r="A55" s="338"/>
      <c r="B55" s="155">
        <v>7</v>
      </c>
      <c r="C55" s="53" t="s">
        <v>682</v>
      </c>
      <c r="D55" s="47">
        <v>1</v>
      </c>
      <c r="E55" s="46"/>
    </row>
    <row r="56" spans="1:5" ht="37.5" x14ac:dyDescent="0.25">
      <c r="A56" s="338"/>
      <c r="B56" s="154" t="s">
        <v>683</v>
      </c>
      <c r="C56" s="161" t="s">
        <v>900</v>
      </c>
      <c r="D56" s="47">
        <v>5</v>
      </c>
      <c r="E56" s="47">
        <f>SUM(E57:E61)</f>
        <v>0</v>
      </c>
    </row>
    <row r="57" spans="1:5" ht="21" x14ac:dyDescent="0.25">
      <c r="A57" s="338"/>
      <c r="B57" s="155">
        <v>1</v>
      </c>
      <c r="C57" s="53" t="s">
        <v>684</v>
      </c>
      <c r="D57" s="47">
        <v>1</v>
      </c>
      <c r="E57" s="46"/>
    </row>
    <row r="58" spans="1:5" ht="21" x14ac:dyDescent="0.25">
      <c r="A58" s="338"/>
      <c r="B58" s="155">
        <v>2</v>
      </c>
      <c r="C58" s="53" t="s">
        <v>685</v>
      </c>
      <c r="D58" s="47">
        <v>1</v>
      </c>
      <c r="E58" s="46"/>
    </row>
    <row r="59" spans="1:5" ht="21" x14ac:dyDescent="0.25">
      <c r="A59" s="338"/>
      <c r="B59" s="155">
        <v>3</v>
      </c>
      <c r="C59" s="53" t="s">
        <v>686</v>
      </c>
      <c r="D59" s="47">
        <v>1</v>
      </c>
      <c r="E59" s="46"/>
    </row>
    <row r="60" spans="1:5" ht="21" x14ac:dyDescent="0.25">
      <c r="A60" s="338"/>
      <c r="B60" s="155">
        <v>4</v>
      </c>
      <c r="C60" s="53" t="s">
        <v>687</v>
      </c>
      <c r="D60" s="47">
        <v>1</v>
      </c>
      <c r="E60" s="46"/>
    </row>
    <row r="61" spans="1:5" ht="21" x14ac:dyDescent="0.25">
      <c r="A61" s="338"/>
      <c r="B61" s="157">
        <v>5</v>
      </c>
      <c r="C61" s="55" t="s">
        <v>688</v>
      </c>
      <c r="D61" s="47">
        <v>1</v>
      </c>
      <c r="E61" s="46"/>
    </row>
    <row r="62" spans="1:5" ht="22.5" customHeight="1" x14ac:dyDescent="0.25">
      <c r="A62" s="330" t="s">
        <v>1</v>
      </c>
      <c r="B62" s="331"/>
      <c r="C62" s="45" t="s">
        <v>2</v>
      </c>
      <c r="D62" s="39">
        <v>61.5</v>
      </c>
      <c r="E62" s="334" t="s">
        <v>3</v>
      </c>
    </row>
    <row r="63" spans="1:5" ht="25.5" customHeight="1" x14ac:dyDescent="0.25">
      <c r="A63" s="332"/>
      <c r="B63" s="333"/>
      <c r="C63" s="45" t="s">
        <v>4</v>
      </c>
      <c r="D63" s="39">
        <f>SUM(E56,E48,E45,E42,E39,E36,E31,E28,E22,E19,E15,E10,E7,E4)</f>
        <v>0</v>
      </c>
      <c r="E63" s="335"/>
    </row>
    <row r="64" spans="1:5" ht="67.5" customHeight="1" x14ac:dyDescent="0.25">
      <c r="A64" s="328" t="s">
        <v>689</v>
      </c>
      <c r="B64" s="329"/>
      <c r="C64" s="329"/>
      <c r="D64" s="329"/>
      <c r="E64" s="329"/>
    </row>
  </sheetData>
  <mergeCells count="10">
    <mergeCell ref="A1:A2"/>
    <mergeCell ref="B1:C1"/>
    <mergeCell ref="B2:C2"/>
    <mergeCell ref="A64:E64"/>
    <mergeCell ref="A62:B63"/>
    <mergeCell ref="E62:E63"/>
    <mergeCell ref="A4:A14"/>
    <mergeCell ref="A15:A30"/>
    <mergeCell ref="A31:A47"/>
    <mergeCell ref="A48:A61"/>
  </mergeCells>
  <pageMargins left="0" right="0" top="0" bottom="0" header="0" footer="0"/>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6"/>
  <sheetViews>
    <sheetView rightToLeft="1" workbookViewId="0">
      <selection sqref="A1:A2"/>
    </sheetView>
  </sheetViews>
  <sheetFormatPr defaultRowHeight="15" x14ac:dyDescent="0.25"/>
  <cols>
    <col min="2" max="2" width="94.28515625" customWidth="1"/>
    <col min="3" max="3" width="10.7109375" customWidth="1"/>
    <col min="4" max="4" width="21.28515625" customWidth="1"/>
  </cols>
  <sheetData>
    <row r="1" spans="1:5" ht="72.75" customHeight="1" x14ac:dyDescent="0.25">
      <c r="A1" s="250"/>
      <c r="B1" s="304" t="s">
        <v>745</v>
      </c>
      <c r="C1" s="304"/>
      <c r="D1" s="166" t="s">
        <v>8</v>
      </c>
      <c r="E1" s="1"/>
    </row>
    <row r="2" spans="1:5" ht="25.5" customHeight="1" x14ac:dyDescent="0.25">
      <c r="A2" s="251"/>
      <c r="B2" s="339" t="str">
        <f>"کارشناس ارزیابی کننده :"&amp;کارنامه!D15</f>
        <v>کارشناس ارزیابی کننده :</v>
      </c>
      <c r="C2" s="339"/>
      <c r="D2" s="167" t="s">
        <v>6</v>
      </c>
      <c r="E2" s="1"/>
    </row>
    <row r="3" spans="1:5" ht="38.25" customHeight="1" x14ac:dyDescent="0.25">
      <c r="A3" s="42" t="s">
        <v>0</v>
      </c>
      <c r="B3" s="42" t="s">
        <v>617</v>
      </c>
      <c r="C3" s="43" t="s">
        <v>896</v>
      </c>
      <c r="D3" s="97" t="s">
        <v>618</v>
      </c>
    </row>
    <row r="4" spans="1:5" ht="35.1" customHeight="1" x14ac:dyDescent="0.25">
      <c r="A4" s="164">
        <v>1</v>
      </c>
      <c r="B4" s="109" t="s">
        <v>903</v>
      </c>
      <c r="C4" s="109">
        <v>5</v>
      </c>
      <c r="D4" s="120"/>
    </row>
    <row r="5" spans="1:5" ht="35.1" customHeight="1" x14ac:dyDescent="0.25">
      <c r="A5" s="164">
        <v>2</v>
      </c>
      <c r="B5" s="109" t="s">
        <v>904</v>
      </c>
      <c r="C5" s="109">
        <v>4</v>
      </c>
      <c r="D5" s="120"/>
    </row>
    <row r="6" spans="1:5" ht="35.1" customHeight="1" x14ac:dyDescent="0.25">
      <c r="A6" s="164">
        <v>3</v>
      </c>
      <c r="B6" s="109" t="s">
        <v>905</v>
      </c>
      <c r="C6" s="109">
        <v>4</v>
      </c>
      <c r="D6" s="120"/>
    </row>
    <row r="7" spans="1:5" ht="35.1" customHeight="1" x14ac:dyDescent="0.25">
      <c r="A7" s="164">
        <v>4</v>
      </c>
      <c r="B7" s="109" t="s">
        <v>906</v>
      </c>
      <c r="C7" s="109">
        <v>4</v>
      </c>
      <c r="D7" s="120"/>
    </row>
    <row r="8" spans="1:5" ht="35.1" customHeight="1" x14ac:dyDescent="0.25">
      <c r="A8" s="164">
        <v>5</v>
      </c>
      <c r="B8" s="109" t="s">
        <v>907</v>
      </c>
      <c r="C8" s="109">
        <v>4</v>
      </c>
      <c r="D8" s="120"/>
    </row>
    <row r="9" spans="1:5" ht="35.1" customHeight="1" x14ac:dyDescent="0.25">
      <c r="A9" s="164">
        <v>6</v>
      </c>
      <c r="B9" s="109" t="s">
        <v>908</v>
      </c>
      <c r="C9" s="109">
        <v>4</v>
      </c>
      <c r="D9" s="120"/>
    </row>
    <row r="10" spans="1:5" ht="35.1" customHeight="1" x14ac:dyDescent="0.25">
      <c r="A10" s="164">
        <v>7</v>
      </c>
      <c r="B10" s="109" t="s">
        <v>909</v>
      </c>
      <c r="C10" s="109">
        <v>3</v>
      </c>
      <c r="D10" s="120"/>
    </row>
    <row r="11" spans="1:5" ht="35.1" customHeight="1" x14ac:dyDescent="0.25">
      <c r="A11" s="164">
        <v>8</v>
      </c>
      <c r="B11" s="109" t="s">
        <v>910</v>
      </c>
      <c r="C11" s="109">
        <v>3</v>
      </c>
      <c r="D11" s="120"/>
    </row>
    <row r="12" spans="1:5" ht="35.1" customHeight="1" x14ac:dyDescent="0.25">
      <c r="A12" s="164">
        <v>9</v>
      </c>
      <c r="B12" s="109" t="s">
        <v>911</v>
      </c>
      <c r="C12" s="109">
        <v>3</v>
      </c>
      <c r="D12" s="120"/>
    </row>
    <row r="13" spans="1:5" ht="35.1" customHeight="1" x14ac:dyDescent="0.25">
      <c r="A13" s="164">
        <v>10</v>
      </c>
      <c r="B13" s="109" t="s">
        <v>912</v>
      </c>
      <c r="C13" s="109">
        <v>3</v>
      </c>
      <c r="D13" s="120"/>
    </row>
    <row r="14" spans="1:5" ht="35.1" customHeight="1" x14ac:dyDescent="0.25">
      <c r="A14" s="164">
        <v>11</v>
      </c>
      <c r="B14" s="109" t="s">
        <v>913</v>
      </c>
      <c r="C14" s="109">
        <v>3</v>
      </c>
      <c r="D14" s="120"/>
    </row>
    <row r="15" spans="1:5" ht="35.1" customHeight="1" x14ac:dyDescent="0.25">
      <c r="A15" s="164">
        <v>12</v>
      </c>
      <c r="B15" s="109" t="s">
        <v>914</v>
      </c>
      <c r="C15" s="109">
        <v>4</v>
      </c>
      <c r="D15" s="120"/>
    </row>
    <row r="16" spans="1:5" ht="35.1" customHeight="1" x14ac:dyDescent="0.25">
      <c r="A16" s="164">
        <v>13</v>
      </c>
      <c r="B16" s="109" t="s">
        <v>915</v>
      </c>
      <c r="C16" s="109">
        <v>3</v>
      </c>
      <c r="D16" s="120"/>
    </row>
    <row r="17" spans="1:4" ht="35.1" customHeight="1" x14ac:dyDescent="0.25">
      <c r="A17" s="164">
        <v>14</v>
      </c>
      <c r="B17" s="109" t="s">
        <v>916</v>
      </c>
      <c r="C17" s="109">
        <v>3</v>
      </c>
      <c r="D17" s="120"/>
    </row>
    <row r="18" spans="1:4" ht="35.1" customHeight="1" x14ac:dyDescent="0.25">
      <c r="A18" s="164">
        <v>15</v>
      </c>
      <c r="B18" s="109" t="s">
        <v>917</v>
      </c>
      <c r="C18" s="109">
        <v>2</v>
      </c>
      <c r="D18" s="120"/>
    </row>
    <row r="19" spans="1:4" ht="35.1" customHeight="1" x14ac:dyDescent="0.25">
      <c r="A19" s="164">
        <v>16</v>
      </c>
      <c r="B19" s="109" t="s">
        <v>918</v>
      </c>
      <c r="C19" s="109">
        <v>3</v>
      </c>
      <c r="D19" s="120"/>
    </row>
    <row r="20" spans="1:4" ht="35.1" customHeight="1" x14ac:dyDescent="0.25">
      <c r="A20" s="164">
        <v>17</v>
      </c>
      <c r="B20" s="109" t="s">
        <v>919</v>
      </c>
      <c r="C20" s="109">
        <v>5</v>
      </c>
      <c r="D20" s="120"/>
    </row>
    <row r="21" spans="1:4" ht="35.1" customHeight="1" x14ac:dyDescent="0.25">
      <c r="A21" s="164">
        <v>18</v>
      </c>
      <c r="B21" s="109" t="s">
        <v>920</v>
      </c>
      <c r="C21" s="109">
        <v>5</v>
      </c>
      <c r="D21" s="120"/>
    </row>
    <row r="22" spans="1:4" ht="43.5" customHeight="1" x14ac:dyDescent="0.25">
      <c r="A22" s="164">
        <v>19</v>
      </c>
      <c r="B22" s="109" t="s">
        <v>921</v>
      </c>
      <c r="C22" s="109">
        <v>4</v>
      </c>
      <c r="D22" s="120"/>
    </row>
    <row r="23" spans="1:4" ht="35.1" customHeight="1" x14ac:dyDescent="0.25">
      <c r="A23" s="164">
        <v>20</v>
      </c>
      <c r="B23" s="109" t="s">
        <v>922</v>
      </c>
      <c r="C23" s="109">
        <v>4</v>
      </c>
      <c r="D23" s="120"/>
    </row>
    <row r="24" spans="1:4" ht="42.75" customHeight="1" x14ac:dyDescent="0.25">
      <c r="A24" s="164">
        <v>21</v>
      </c>
      <c r="B24" s="109" t="s">
        <v>923</v>
      </c>
      <c r="C24" s="109">
        <v>4</v>
      </c>
      <c r="D24" s="120"/>
    </row>
    <row r="25" spans="1:4" ht="35.1" customHeight="1" x14ac:dyDescent="0.25">
      <c r="A25" s="164">
        <v>22</v>
      </c>
      <c r="B25" s="109" t="s">
        <v>924</v>
      </c>
      <c r="C25" s="109">
        <v>3</v>
      </c>
      <c r="D25" s="120"/>
    </row>
    <row r="26" spans="1:4" ht="35.1" customHeight="1" x14ac:dyDescent="0.25">
      <c r="A26" s="164">
        <v>23</v>
      </c>
      <c r="B26" s="109" t="s">
        <v>925</v>
      </c>
      <c r="C26" s="109">
        <v>3</v>
      </c>
      <c r="D26" s="120"/>
    </row>
    <row r="27" spans="1:4" ht="35.1" customHeight="1" x14ac:dyDescent="0.25">
      <c r="A27" s="164">
        <v>24</v>
      </c>
      <c r="B27" s="109" t="s">
        <v>926</v>
      </c>
      <c r="C27" s="109">
        <v>5</v>
      </c>
      <c r="D27" s="120"/>
    </row>
    <row r="28" spans="1:4" ht="35.1" customHeight="1" x14ac:dyDescent="0.25">
      <c r="A28" s="164">
        <v>25</v>
      </c>
      <c r="B28" s="109" t="s">
        <v>748</v>
      </c>
      <c r="C28" s="109">
        <v>5</v>
      </c>
      <c r="D28" s="120"/>
    </row>
    <row r="29" spans="1:4" ht="35.1" customHeight="1" x14ac:dyDescent="0.25">
      <c r="A29" s="164">
        <v>26</v>
      </c>
      <c r="B29" s="109" t="s">
        <v>927</v>
      </c>
      <c r="C29" s="109">
        <v>5</v>
      </c>
      <c r="D29" s="120"/>
    </row>
    <row r="30" spans="1:4" ht="45.75" customHeight="1" x14ac:dyDescent="0.25">
      <c r="A30" s="164">
        <v>27</v>
      </c>
      <c r="B30" s="109" t="s">
        <v>928</v>
      </c>
      <c r="C30" s="109">
        <v>5</v>
      </c>
      <c r="D30" s="120"/>
    </row>
    <row r="31" spans="1:4" ht="56.25" customHeight="1" x14ac:dyDescent="0.25">
      <c r="A31" s="164">
        <v>28</v>
      </c>
      <c r="B31" s="109" t="s">
        <v>929</v>
      </c>
      <c r="C31" s="109">
        <v>3</v>
      </c>
      <c r="D31" s="120"/>
    </row>
    <row r="32" spans="1:4" ht="42" customHeight="1" x14ac:dyDescent="0.25">
      <c r="A32" s="164">
        <v>29</v>
      </c>
      <c r="B32" s="109" t="s">
        <v>930</v>
      </c>
      <c r="C32" s="109">
        <v>5</v>
      </c>
      <c r="D32" s="120"/>
    </row>
    <row r="33" spans="1:4" ht="35.1" customHeight="1" x14ac:dyDescent="0.25">
      <c r="A33" s="164">
        <v>30</v>
      </c>
      <c r="B33" s="109" t="s">
        <v>931</v>
      </c>
      <c r="C33" s="109">
        <v>3</v>
      </c>
      <c r="D33" s="120"/>
    </row>
    <row r="34" spans="1:4" ht="35.1" customHeight="1" x14ac:dyDescent="0.25">
      <c r="A34" s="165">
        <v>31</v>
      </c>
      <c r="B34" s="168" t="s">
        <v>932</v>
      </c>
      <c r="C34" s="109">
        <v>4</v>
      </c>
      <c r="D34" s="120"/>
    </row>
    <row r="35" spans="1:4" ht="44.25" customHeight="1" x14ac:dyDescent="0.25">
      <c r="A35" s="164">
        <v>32</v>
      </c>
      <c r="B35" s="109" t="s">
        <v>933</v>
      </c>
      <c r="C35" s="109">
        <v>3</v>
      </c>
      <c r="D35" s="120"/>
    </row>
    <row r="36" spans="1:4" ht="35.1" customHeight="1" x14ac:dyDescent="0.25">
      <c r="A36" s="164">
        <v>33</v>
      </c>
      <c r="B36" s="109" t="s">
        <v>934</v>
      </c>
      <c r="C36" s="109">
        <v>3</v>
      </c>
      <c r="D36" s="120"/>
    </row>
    <row r="37" spans="1:4" ht="46.5" customHeight="1" x14ac:dyDescent="0.25">
      <c r="A37" s="164">
        <v>34</v>
      </c>
      <c r="B37" s="109" t="s">
        <v>935</v>
      </c>
      <c r="C37" s="109">
        <v>4</v>
      </c>
      <c r="D37" s="120"/>
    </row>
    <row r="38" spans="1:4" ht="35.1" customHeight="1" x14ac:dyDescent="0.25">
      <c r="A38" s="164">
        <v>35</v>
      </c>
      <c r="B38" s="109" t="s">
        <v>936</v>
      </c>
      <c r="C38" s="109">
        <v>4</v>
      </c>
      <c r="D38" s="120"/>
    </row>
    <row r="39" spans="1:4" ht="35.1" customHeight="1" x14ac:dyDescent="0.25">
      <c r="A39" s="164">
        <v>36</v>
      </c>
      <c r="B39" s="109" t="s">
        <v>937</v>
      </c>
      <c r="C39" s="109">
        <v>3</v>
      </c>
      <c r="D39" s="120"/>
    </row>
    <row r="40" spans="1:4" ht="35.1" customHeight="1" x14ac:dyDescent="0.25">
      <c r="A40" s="164">
        <v>37</v>
      </c>
      <c r="B40" s="109" t="s">
        <v>938</v>
      </c>
      <c r="C40" s="109">
        <v>3</v>
      </c>
      <c r="D40" s="120"/>
    </row>
    <row r="41" spans="1:4" ht="35.1" customHeight="1" x14ac:dyDescent="0.25">
      <c r="A41" s="164">
        <v>38</v>
      </c>
      <c r="B41" s="109" t="s">
        <v>939</v>
      </c>
      <c r="C41" s="109">
        <v>3</v>
      </c>
      <c r="D41" s="120"/>
    </row>
    <row r="42" spans="1:4" ht="35.1" customHeight="1" x14ac:dyDescent="0.25">
      <c r="A42" s="164">
        <v>39</v>
      </c>
      <c r="B42" s="109" t="s">
        <v>940</v>
      </c>
      <c r="C42" s="109">
        <v>3</v>
      </c>
      <c r="D42" s="120"/>
    </row>
    <row r="43" spans="1:4" ht="46.5" customHeight="1" x14ac:dyDescent="0.25">
      <c r="A43" s="164">
        <v>40</v>
      </c>
      <c r="B43" s="109" t="s">
        <v>941</v>
      </c>
      <c r="C43" s="109">
        <v>3</v>
      </c>
      <c r="D43" s="120"/>
    </row>
    <row r="44" spans="1:4" ht="35.1" customHeight="1" x14ac:dyDescent="0.25">
      <c r="A44" s="164">
        <v>41</v>
      </c>
      <c r="B44" s="109" t="s">
        <v>942</v>
      </c>
      <c r="C44" s="109">
        <v>3</v>
      </c>
      <c r="D44" s="120"/>
    </row>
    <row r="45" spans="1:4" ht="35.1" customHeight="1" x14ac:dyDescent="0.25">
      <c r="A45" s="164">
        <v>42</v>
      </c>
      <c r="B45" s="109" t="s">
        <v>943</v>
      </c>
      <c r="C45" s="109">
        <v>3</v>
      </c>
      <c r="D45" s="120"/>
    </row>
    <row r="46" spans="1:4" ht="35.1" customHeight="1" x14ac:dyDescent="0.25">
      <c r="A46" s="164">
        <v>43</v>
      </c>
      <c r="B46" s="109" t="s">
        <v>944</v>
      </c>
      <c r="C46" s="109">
        <v>5</v>
      </c>
      <c r="D46" s="120"/>
    </row>
    <row r="47" spans="1:4" ht="35.1" customHeight="1" x14ac:dyDescent="0.25">
      <c r="A47" s="164">
        <v>44</v>
      </c>
      <c r="B47" s="109" t="s">
        <v>945</v>
      </c>
      <c r="C47" s="109">
        <v>5</v>
      </c>
      <c r="D47" s="120"/>
    </row>
    <row r="48" spans="1:4" ht="35.1" customHeight="1" x14ac:dyDescent="0.25">
      <c r="A48" s="164">
        <v>45</v>
      </c>
      <c r="B48" s="109" t="s">
        <v>946</v>
      </c>
      <c r="C48" s="109">
        <v>5</v>
      </c>
      <c r="D48" s="120"/>
    </row>
    <row r="49" spans="1:4" ht="65.25" customHeight="1" x14ac:dyDescent="0.25">
      <c r="A49" s="164">
        <v>46</v>
      </c>
      <c r="B49" s="109" t="s">
        <v>859</v>
      </c>
      <c r="C49" s="109">
        <v>5</v>
      </c>
      <c r="D49" s="120"/>
    </row>
    <row r="50" spans="1:4" ht="74.25" customHeight="1" x14ac:dyDescent="0.25">
      <c r="A50" s="165">
        <v>47</v>
      </c>
      <c r="B50" s="109" t="s">
        <v>947</v>
      </c>
      <c r="C50" s="109">
        <v>5</v>
      </c>
      <c r="D50" s="120"/>
    </row>
    <row r="51" spans="1:4" ht="55.5" customHeight="1" x14ac:dyDescent="0.25">
      <c r="A51" s="165">
        <v>48</v>
      </c>
      <c r="B51" s="109" t="s">
        <v>948</v>
      </c>
      <c r="C51" s="109">
        <v>5</v>
      </c>
      <c r="D51" s="120"/>
    </row>
    <row r="52" spans="1:4" ht="35.1" customHeight="1" x14ac:dyDescent="0.25">
      <c r="A52" s="164">
        <v>49</v>
      </c>
      <c r="B52" s="109" t="s">
        <v>949</v>
      </c>
      <c r="C52" s="109">
        <v>3</v>
      </c>
      <c r="D52" s="120"/>
    </row>
    <row r="53" spans="1:4" ht="35.1" customHeight="1" x14ac:dyDescent="0.25">
      <c r="A53" s="164">
        <v>50</v>
      </c>
      <c r="B53" s="109" t="s">
        <v>950</v>
      </c>
      <c r="C53" s="109">
        <v>3</v>
      </c>
      <c r="D53" s="120"/>
    </row>
    <row r="54" spans="1:4" ht="35.1" customHeight="1" x14ac:dyDescent="0.25">
      <c r="A54" s="164">
        <v>51</v>
      </c>
      <c r="B54" s="109" t="s">
        <v>951</v>
      </c>
      <c r="C54" s="109">
        <v>3</v>
      </c>
      <c r="D54" s="120"/>
    </row>
    <row r="55" spans="1:4" ht="35.1" customHeight="1" x14ac:dyDescent="0.25">
      <c r="A55" s="164">
        <v>52</v>
      </c>
      <c r="B55" s="109" t="s">
        <v>952</v>
      </c>
      <c r="C55" s="109">
        <v>3</v>
      </c>
      <c r="D55" s="120"/>
    </row>
    <row r="56" spans="1:4" ht="35.1" customHeight="1" x14ac:dyDescent="0.25">
      <c r="A56" s="164">
        <v>53</v>
      </c>
      <c r="B56" s="109" t="s">
        <v>953</v>
      </c>
      <c r="C56" s="109">
        <v>4</v>
      </c>
      <c r="D56" s="120"/>
    </row>
    <row r="57" spans="1:4" ht="35.1" customHeight="1" x14ac:dyDescent="0.25">
      <c r="A57" s="164">
        <v>54</v>
      </c>
      <c r="B57" s="109" t="s">
        <v>954</v>
      </c>
      <c r="C57" s="109">
        <v>3</v>
      </c>
      <c r="D57" s="120"/>
    </row>
    <row r="58" spans="1:4" ht="35.1" customHeight="1" x14ac:dyDescent="0.25">
      <c r="A58" s="164">
        <v>55</v>
      </c>
      <c r="B58" s="109" t="s">
        <v>955</v>
      </c>
      <c r="C58" s="109">
        <v>3</v>
      </c>
      <c r="D58" s="120"/>
    </row>
    <row r="59" spans="1:4" ht="35.1" customHeight="1" x14ac:dyDescent="0.25">
      <c r="A59" s="164">
        <v>56</v>
      </c>
      <c r="B59" s="109" t="s">
        <v>956</v>
      </c>
      <c r="C59" s="109">
        <v>4</v>
      </c>
      <c r="D59" s="120"/>
    </row>
    <row r="60" spans="1:4" ht="35.1" customHeight="1" x14ac:dyDescent="0.25">
      <c r="A60" s="164">
        <v>57</v>
      </c>
      <c r="B60" s="109" t="s">
        <v>957</v>
      </c>
      <c r="C60" s="109">
        <v>4</v>
      </c>
      <c r="D60" s="120"/>
    </row>
    <row r="61" spans="1:4" ht="35.1" customHeight="1" x14ac:dyDescent="0.25">
      <c r="A61" s="164">
        <v>58</v>
      </c>
      <c r="B61" s="109" t="s">
        <v>958</v>
      </c>
      <c r="C61" s="109">
        <v>4</v>
      </c>
      <c r="D61" s="120"/>
    </row>
    <row r="62" spans="1:4" ht="35.1" customHeight="1" x14ac:dyDescent="0.25">
      <c r="A62" s="164">
        <v>59</v>
      </c>
      <c r="B62" s="109" t="s">
        <v>959</v>
      </c>
      <c r="C62" s="109">
        <v>3</v>
      </c>
      <c r="D62" s="120"/>
    </row>
    <row r="63" spans="1:4" ht="35.1" customHeight="1" x14ac:dyDescent="0.25">
      <c r="A63" s="164">
        <v>60</v>
      </c>
      <c r="B63" s="109" t="s">
        <v>960</v>
      </c>
      <c r="C63" s="109">
        <v>3</v>
      </c>
      <c r="D63" s="120"/>
    </row>
    <row r="64" spans="1:4" ht="35.1" customHeight="1" x14ac:dyDescent="0.25">
      <c r="A64" s="164">
        <v>61</v>
      </c>
      <c r="B64" s="109" t="s">
        <v>961</v>
      </c>
      <c r="C64" s="109">
        <v>4</v>
      </c>
      <c r="D64" s="120"/>
    </row>
    <row r="65" spans="1:4" ht="42" customHeight="1" x14ac:dyDescent="0.25">
      <c r="A65" s="164">
        <v>62</v>
      </c>
      <c r="B65" s="109" t="s">
        <v>962</v>
      </c>
      <c r="C65" s="109">
        <v>5</v>
      </c>
      <c r="D65" s="120"/>
    </row>
    <row r="66" spans="1:4" ht="35.1" customHeight="1" x14ac:dyDescent="0.25">
      <c r="A66" s="164">
        <v>63</v>
      </c>
      <c r="B66" s="109" t="s">
        <v>963</v>
      </c>
      <c r="C66" s="109">
        <v>4</v>
      </c>
      <c r="D66" s="120"/>
    </row>
    <row r="67" spans="1:4" ht="35.1" customHeight="1" x14ac:dyDescent="0.25">
      <c r="A67" s="164">
        <v>64</v>
      </c>
      <c r="B67" s="109" t="s">
        <v>964</v>
      </c>
      <c r="C67" s="109">
        <v>4</v>
      </c>
      <c r="D67" s="120"/>
    </row>
    <row r="68" spans="1:4" ht="35.1" customHeight="1" x14ac:dyDescent="0.25">
      <c r="A68" s="164">
        <v>65</v>
      </c>
      <c r="B68" s="109" t="s">
        <v>965</v>
      </c>
      <c r="C68" s="109">
        <v>3</v>
      </c>
      <c r="D68" s="120"/>
    </row>
    <row r="69" spans="1:4" ht="35.1" customHeight="1" x14ac:dyDescent="0.25">
      <c r="A69" s="164">
        <v>66</v>
      </c>
      <c r="B69" s="109" t="s">
        <v>749</v>
      </c>
      <c r="C69" s="109">
        <v>5</v>
      </c>
      <c r="D69" s="120"/>
    </row>
    <row r="70" spans="1:4" ht="35.1" customHeight="1" x14ac:dyDescent="0.25">
      <c r="A70" s="164">
        <v>67</v>
      </c>
      <c r="B70" s="109" t="s">
        <v>966</v>
      </c>
      <c r="C70" s="109">
        <v>3</v>
      </c>
      <c r="D70" s="120"/>
    </row>
    <row r="71" spans="1:4" ht="42" customHeight="1" x14ac:dyDescent="0.25">
      <c r="A71" s="164">
        <v>68</v>
      </c>
      <c r="B71" s="109" t="s">
        <v>750</v>
      </c>
      <c r="C71" s="109">
        <v>4</v>
      </c>
      <c r="D71" s="120"/>
    </row>
    <row r="72" spans="1:4" ht="35.1" customHeight="1" x14ac:dyDescent="0.25">
      <c r="A72" s="164">
        <v>69</v>
      </c>
      <c r="B72" s="109" t="s">
        <v>967</v>
      </c>
      <c r="C72" s="109">
        <v>3</v>
      </c>
      <c r="D72" s="120"/>
    </row>
    <row r="73" spans="1:4" ht="35.1" customHeight="1" x14ac:dyDescent="0.25">
      <c r="A73" s="164">
        <v>70</v>
      </c>
      <c r="B73" s="109" t="s">
        <v>968</v>
      </c>
      <c r="C73" s="109">
        <v>4</v>
      </c>
      <c r="D73" s="120"/>
    </row>
    <row r="74" spans="1:4" ht="35.1" customHeight="1" x14ac:dyDescent="0.25">
      <c r="A74" s="164">
        <v>71</v>
      </c>
      <c r="B74" s="109" t="s">
        <v>751</v>
      </c>
      <c r="C74" s="109">
        <v>4</v>
      </c>
      <c r="D74" s="120"/>
    </row>
    <row r="75" spans="1:4" ht="35.1" customHeight="1" x14ac:dyDescent="0.25">
      <c r="A75" s="164">
        <v>72</v>
      </c>
      <c r="B75" s="109" t="s">
        <v>969</v>
      </c>
      <c r="C75" s="109">
        <v>4</v>
      </c>
      <c r="D75" s="120"/>
    </row>
    <row r="76" spans="1:4" ht="35.1" customHeight="1" x14ac:dyDescent="0.25">
      <c r="A76" s="164">
        <v>73</v>
      </c>
      <c r="B76" s="109" t="s">
        <v>752</v>
      </c>
      <c r="C76" s="109">
        <v>4</v>
      </c>
      <c r="D76" s="120"/>
    </row>
    <row r="77" spans="1:4" ht="35.1" customHeight="1" x14ac:dyDescent="0.25">
      <c r="A77" s="164">
        <v>74</v>
      </c>
      <c r="B77" s="109" t="s">
        <v>970</v>
      </c>
      <c r="C77" s="109">
        <v>3</v>
      </c>
      <c r="D77" s="120"/>
    </row>
    <row r="78" spans="1:4" ht="35.1" customHeight="1" x14ac:dyDescent="0.25">
      <c r="A78" s="164">
        <v>75</v>
      </c>
      <c r="B78" s="109" t="s">
        <v>971</v>
      </c>
      <c r="C78" s="109">
        <v>3</v>
      </c>
      <c r="D78" s="120"/>
    </row>
    <row r="79" spans="1:4" ht="39.75" customHeight="1" x14ac:dyDescent="0.25">
      <c r="A79" s="164">
        <v>76</v>
      </c>
      <c r="B79" s="109" t="s">
        <v>972</v>
      </c>
      <c r="C79" s="109">
        <v>5</v>
      </c>
      <c r="D79" s="120"/>
    </row>
    <row r="80" spans="1:4" ht="35.1" customHeight="1" x14ac:dyDescent="0.25">
      <c r="A80" s="164">
        <v>77</v>
      </c>
      <c r="B80" s="109" t="s">
        <v>982</v>
      </c>
      <c r="C80" s="109">
        <v>3</v>
      </c>
      <c r="D80" s="120"/>
    </row>
    <row r="81" spans="1:4" ht="35.1" customHeight="1" x14ac:dyDescent="0.25">
      <c r="A81" s="164">
        <v>78</v>
      </c>
      <c r="B81" s="109" t="s">
        <v>973</v>
      </c>
      <c r="C81" s="109">
        <v>3</v>
      </c>
      <c r="D81" s="120"/>
    </row>
    <row r="82" spans="1:4" ht="35.1" customHeight="1" x14ac:dyDescent="0.25">
      <c r="A82" s="164">
        <v>79</v>
      </c>
      <c r="B82" s="109" t="s">
        <v>974</v>
      </c>
      <c r="C82" s="109">
        <v>3</v>
      </c>
      <c r="D82" s="120"/>
    </row>
    <row r="83" spans="1:4" ht="35.1" customHeight="1" x14ac:dyDescent="0.25">
      <c r="A83" s="164">
        <v>80</v>
      </c>
      <c r="B83" s="109" t="s">
        <v>975</v>
      </c>
      <c r="C83" s="109">
        <v>3</v>
      </c>
      <c r="D83" s="120"/>
    </row>
    <row r="84" spans="1:4" ht="35.1" customHeight="1" x14ac:dyDescent="0.25">
      <c r="A84" s="164">
        <v>81</v>
      </c>
      <c r="B84" s="109" t="s">
        <v>976</v>
      </c>
      <c r="C84" s="109">
        <v>3</v>
      </c>
      <c r="D84" s="120"/>
    </row>
    <row r="85" spans="1:4" ht="35.1" customHeight="1" x14ac:dyDescent="0.25">
      <c r="A85" s="164">
        <v>82</v>
      </c>
      <c r="B85" s="109" t="s">
        <v>977</v>
      </c>
      <c r="C85" s="109">
        <v>3</v>
      </c>
      <c r="D85" s="120"/>
    </row>
    <row r="86" spans="1:4" ht="35.1" customHeight="1" x14ac:dyDescent="0.25">
      <c r="A86" s="164">
        <v>83</v>
      </c>
      <c r="B86" s="109" t="s">
        <v>978</v>
      </c>
      <c r="C86" s="109">
        <v>3</v>
      </c>
      <c r="D86" s="120"/>
    </row>
    <row r="87" spans="1:4" ht="35.1" customHeight="1" x14ac:dyDescent="0.25">
      <c r="A87" s="164">
        <v>84</v>
      </c>
      <c r="B87" s="109" t="s">
        <v>979</v>
      </c>
      <c r="C87" s="109">
        <v>2</v>
      </c>
      <c r="D87" s="120"/>
    </row>
    <row r="88" spans="1:4" ht="35.1" customHeight="1" x14ac:dyDescent="0.25">
      <c r="A88" s="164">
        <v>85</v>
      </c>
      <c r="B88" s="109" t="s">
        <v>980</v>
      </c>
      <c r="C88" s="109">
        <v>2</v>
      </c>
      <c r="D88" s="120"/>
    </row>
    <row r="89" spans="1:4" ht="35.1" customHeight="1" x14ac:dyDescent="0.25">
      <c r="A89" s="164">
        <v>86</v>
      </c>
      <c r="B89" s="109" t="s">
        <v>981</v>
      </c>
      <c r="C89" s="109">
        <v>2</v>
      </c>
      <c r="D89" s="120"/>
    </row>
    <row r="90" spans="1:4" ht="35.1" customHeight="1" x14ac:dyDescent="0.25">
      <c r="A90" s="164">
        <v>87</v>
      </c>
      <c r="B90" s="109" t="s">
        <v>983</v>
      </c>
      <c r="C90" s="109">
        <v>3</v>
      </c>
      <c r="D90" s="120"/>
    </row>
    <row r="91" spans="1:4" ht="35.1" customHeight="1" x14ac:dyDescent="0.25">
      <c r="A91" s="164">
        <v>88</v>
      </c>
      <c r="B91" s="109" t="s">
        <v>984</v>
      </c>
      <c r="C91" s="109">
        <v>3</v>
      </c>
      <c r="D91" s="120"/>
    </row>
    <row r="92" spans="1:4" ht="35.1" customHeight="1" x14ac:dyDescent="0.25">
      <c r="A92" s="164">
        <v>89</v>
      </c>
      <c r="B92" s="109" t="s">
        <v>985</v>
      </c>
      <c r="C92" s="109">
        <v>3</v>
      </c>
      <c r="D92" s="120"/>
    </row>
    <row r="93" spans="1:4" ht="35.1" customHeight="1" x14ac:dyDescent="0.25">
      <c r="A93" s="164">
        <v>90</v>
      </c>
      <c r="B93" s="109" t="s">
        <v>986</v>
      </c>
      <c r="C93" s="109">
        <v>3</v>
      </c>
      <c r="D93" s="120"/>
    </row>
    <row r="94" spans="1:4" ht="35.1" customHeight="1" x14ac:dyDescent="0.25">
      <c r="A94" s="164">
        <v>91</v>
      </c>
      <c r="B94" s="109" t="s">
        <v>987</v>
      </c>
      <c r="C94" s="109">
        <v>3</v>
      </c>
      <c r="D94" s="120"/>
    </row>
    <row r="95" spans="1:4" ht="35.1" customHeight="1" x14ac:dyDescent="0.25">
      <c r="A95" s="164">
        <v>92</v>
      </c>
      <c r="B95" s="109" t="s">
        <v>988</v>
      </c>
      <c r="C95" s="109">
        <v>2</v>
      </c>
      <c r="D95" s="120"/>
    </row>
    <row r="96" spans="1:4" ht="46.5" customHeight="1" x14ac:dyDescent="0.25">
      <c r="A96" s="164">
        <v>93</v>
      </c>
      <c r="B96" s="109" t="s">
        <v>989</v>
      </c>
      <c r="C96" s="109">
        <v>3</v>
      </c>
      <c r="D96" s="120"/>
    </row>
    <row r="97" spans="1:4" ht="35.1" customHeight="1" x14ac:dyDescent="0.25">
      <c r="A97" s="164">
        <v>94</v>
      </c>
      <c r="B97" s="109" t="s">
        <v>990</v>
      </c>
      <c r="C97" s="109">
        <v>3</v>
      </c>
      <c r="D97" s="120"/>
    </row>
    <row r="98" spans="1:4" ht="35.1" customHeight="1" x14ac:dyDescent="0.25">
      <c r="A98" s="164">
        <v>95</v>
      </c>
      <c r="B98" s="109" t="s">
        <v>991</v>
      </c>
      <c r="C98" s="109">
        <v>3</v>
      </c>
      <c r="D98" s="120"/>
    </row>
    <row r="99" spans="1:4" ht="35.1" customHeight="1" x14ac:dyDescent="0.25">
      <c r="A99" s="164">
        <v>96</v>
      </c>
      <c r="B99" s="109" t="s">
        <v>992</v>
      </c>
      <c r="C99" s="109">
        <v>2</v>
      </c>
      <c r="D99" s="120"/>
    </row>
    <row r="100" spans="1:4" ht="35.1" customHeight="1" x14ac:dyDescent="0.25">
      <c r="A100" s="164">
        <v>97</v>
      </c>
      <c r="B100" s="109" t="s">
        <v>993</v>
      </c>
      <c r="C100" s="109">
        <v>2</v>
      </c>
      <c r="D100" s="120"/>
    </row>
    <row r="101" spans="1:4" ht="35.1" customHeight="1" x14ac:dyDescent="0.25">
      <c r="A101" s="164">
        <v>98</v>
      </c>
      <c r="B101" s="109" t="s">
        <v>994</v>
      </c>
      <c r="C101" s="109">
        <v>2</v>
      </c>
      <c r="D101" s="120"/>
    </row>
    <row r="102" spans="1:4" ht="35.1" customHeight="1" x14ac:dyDescent="0.25">
      <c r="A102" s="164">
        <v>99</v>
      </c>
      <c r="B102" s="109" t="s">
        <v>995</v>
      </c>
      <c r="C102" s="109">
        <v>3</v>
      </c>
      <c r="D102" s="120"/>
    </row>
    <row r="103" spans="1:4" ht="35.1" customHeight="1" x14ac:dyDescent="0.25">
      <c r="A103" s="164">
        <v>100</v>
      </c>
      <c r="B103" s="109" t="s">
        <v>996</v>
      </c>
      <c r="C103" s="109">
        <v>3</v>
      </c>
      <c r="D103" s="120"/>
    </row>
    <row r="104" spans="1:4" ht="35.1" customHeight="1" x14ac:dyDescent="0.25">
      <c r="A104" s="164">
        <v>101</v>
      </c>
      <c r="B104" s="109" t="s">
        <v>997</v>
      </c>
      <c r="C104" s="109">
        <v>3</v>
      </c>
      <c r="D104" s="120"/>
    </row>
    <row r="105" spans="1:4" ht="35.1" customHeight="1" x14ac:dyDescent="0.25">
      <c r="A105" s="164">
        <v>102</v>
      </c>
      <c r="B105" s="109" t="s">
        <v>998</v>
      </c>
      <c r="C105" s="109">
        <v>3</v>
      </c>
      <c r="D105" s="120"/>
    </row>
    <row r="106" spans="1:4" ht="35.1" customHeight="1" x14ac:dyDescent="0.25">
      <c r="A106" s="164">
        <v>103</v>
      </c>
      <c r="B106" s="109" t="s">
        <v>999</v>
      </c>
      <c r="C106" s="109">
        <v>3</v>
      </c>
      <c r="D106" s="120"/>
    </row>
    <row r="107" spans="1:4" ht="35.1" customHeight="1" x14ac:dyDescent="0.25">
      <c r="A107" s="164">
        <v>104</v>
      </c>
      <c r="B107" s="109" t="s">
        <v>754</v>
      </c>
      <c r="C107" s="109">
        <v>3</v>
      </c>
      <c r="D107" s="120"/>
    </row>
    <row r="108" spans="1:4" ht="35.1" customHeight="1" x14ac:dyDescent="0.25">
      <c r="A108" s="164">
        <v>105</v>
      </c>
      <c r="B108" s="109" t="s">
        <v>755</v>
      </c>
      <c r="C108" s="109">
        <v>2</v>
      </c>
      <c r="D108" s="120"/>
    </row>
    <row r="109" spans="1:4" ht="35.1" customHeight="1" x14ac:dyDescent="0.25">
      <c r="A109" s="164">
        <v>106</v>
      </c>
      <c r="B109" s="109" t="s">
        <v>1000</v>
      </c>
      <c r="C109" s="109">
        <v>4</v>
      </c>
      <c r="D109" s="120"/>
    </row>
    <row r="110" spans="1:4" ht="35.1" customHeight="1" x14ac:dyDescent="0.25">
      <c r="A110" s="164">
        <v>107</v>
      </c>
      <c r="B110" s="109" t="s">
        <v>1001</v>
      </c>
      <c r="C110" s="109">
        <v>4</v>
      </c>
      <c r="D110" s="120"/>
    </row>
    <row r="111" spans="1:4" ht="35.1" customHeight="1" x14ac:dyDescent="0.25">
      <c r="A111" s="164">
        <v>108</v>
      </c>
      <c r="B111" s="109" t="s">
        <v>1002</v>
      </c>
      <c r="C111" s="109">
        <v>4</v>
      </c>
      <c r="D111" s="120"/>
    </row>
    <row r="112" spans="1:4" ht="35.1" customHeight="1" x14ac:dyDescent="0.25">
      <c r="A112" s="164">
        <v>109</v>
      </c>
      <c r="B112" s="109" t="s">
        <v>1003</v>
      </c>
      <c r="C112" s="109">
        <v>3</v>
      </c>
      <c r="D112" s="120"/>
    </row>
    <row r="113" spans="1:4" ht="35.1" customHeight="1" x14ac:dyDescent="0.25">
      <c r="A113" s="164">
        <v>110</v>
      </c>
      <c r="B113" s="109" t="s">
        <v>1004</v>
      </c>
      <c r="C113" s="109">
        <v>3</v>
      </c>
      <c r="D113" s="120"/>
    </row>
    <row r="114" spans="1:4" ht="35.1" customHeight="1" x14ac:dyDescent="0.25">
      <c r="A114" s="164">
        <v>111</v>
      </c>
      <c r="B114" s="109" t="s">
        <v>1005</v>
      </c>
      <c r="C114" s="109">
        <v>4</v>
      </c>
      <c r="D114" s="120"/>
    </row>
    <row r="115" spans="1:4" ht="35.1" customHeight="1" x14ac:dyDescent="0.25">
      <c r="A115" s="164">
        <v>112</v>
      </c>
      <c r="B115" s="109" t="s">
        <v>1006</v>
      </c>
      <c r="C115" s="109">
        <v>3</v>
      </c>
      <c r="D115" s="120"/>
    </row>
    <row r="116" spans="1:4" ht="35.1" customHeight="1" x14ac:dyDescent="0.25">
      <c r="A116" s="164">
        <v>113</v>
      </c>
      <c r="B116" s="109" t="s">
        <v>756</v>
      </c>
      <c r="C116" s="110">
        <v>4</v>
      </c>
      <c r="D116" s="120"/>
    </row>
    <row r="117" spans="1:4" ht="35.1" customHeight="1" x14ac:dyDescent="0.25">
      <c r="A117" s="164">
        <v>114</v>
      </c>
      <c r="B117" s="109" t="s">
        <v>1007</v>
      </c>
      <c r="C117" s="110">
        <v>2</v>
      </c>
      <c r="D117" s="120"/>
    </row>
    <row r="118" spans="1:4" ht="35.1" customHeight="1" x14ac:dyDescent="0.25">
      <c r="A118" s="164">
        <v>115</v>
      </c>
      <c r="B118" s="109" t="s">
        <v>1008</v>
      </c>
      <c r="C118" s="110">
        <v>3</v>
      </c>
      <c r="D118" s="120"/>
    </row>
    <row r="119" spans="1:4" ht="35.1" customHeight="1" x14ac:dyDescent="0.25">
      <c r="A119" s="164">
        <v>116</v>
      </c>
      <c r="B119" s="109" t="s">
        <v>758</v>
      </c>
      <c r="C119" s="110">
        <v>4</v>
      </c>
      <c r="D119" s="120"/>
    </row>
    <row r="120" spans="1:4" ht="35.1" customHeight="1" x14ac:dyDescent="0.25">
      <c r="A120" s="164">
        <v>117</v>
      </c>
      <c r="B120" s="109" t="s">
        <v>1009</v>
      </c>
      <c r="C120" s="109">
        <v>4</v>
      </c>
      <c r="D120" s="111"/>
    </row>
    <row r="121" spans="1:4" ht="35.1" customHeight="1" x14ac:dyDescent="0.25">
      <c r="A121" s="164">
        <v>118</v>
      </c>
      <c r="B121" s="109" t="s">
        <v>1010</v>
      </c>
      <c r="C121" s="109">
        <v>4</v>
      </c>
      <c r="D121" s="111"/>
    </row>
    <row r="122" spans="1:4" ht="48.75" customHeight="1" x14ac:dyDescent="0.25">
      <c r="A122" s="164">
        <v>119</v>
      </c>
      <c r="B122" s="109" t="s">
        <v>1011</v>
      </c>
      <c r="C122" s="109">
        <v>4</v>
      </c>
      <c r="D122" s="111"/>
    </row>
    <row r="123" spans="1:4" ht="47.25" customHeight="1" x14ac:dyDescent="0.25">
      <c r="A123" s="164">
        <v>120</v>
      </c>
      <c r="B123" s="109" t="s">
        <v>1012</v>
      </c>
      <c r="C123" s="109">
        <v>3</v>
      </c>
      <c r="D123" s="111"/>
    </row>
    <row r="124" spans="1:4" ht="35.1" customHeight="1" x14ac:dyDescent="0.25">
      <c r="A124" s="164">
        <v>121</v>
      </c>
      <c r="B124" s="109" t="s">
        <v>1013</v>
      </c>
      <c r="C124" s="109">
        <v>4</v>
      </c>
      <c r="D124" s="111"/>
    </row>
    <row r="125" spans="1:4" ht="35.1" customHeight="1" x14ac:dyDescent="0.25">
      <c r="A125" s="164">
        <v>122</v>
      </c>
      <c r="B125" s="109" t="s">
        <v>1014</v>
      </c>
      <c r="C125" s="109">
        <v>3</v>
      </c>
      <c r="D125" s="111"/>
    </row>
    <row r="126" spans="1:4" ht="35.1" customHeight="1" x14ac:dyDescent="0.25">
      <c r="A126" s="164">
        <v>123</v>
      </c>
      <c r="B126" s="109" t="s">
        <v>1015</v>
      </c>
      <c r="C126" s="109">
        <v>4</v>
      </c>
      <c r="D126" s="111"/>
    </row>
    <row r="127" spans="1:4" ht="35.1" customHeight="1" x14ac:dyDescent="0.25">
      <c r="A127" s="164">
        <v>124</v>
      </c>
      <c r="B127" s="109" t="s">
        <v>1016</v>
      </c>
      <c r="C127" s="109">
        <v>5</v>
      </c>
      <c r="D127" s="111"/>
    </row>
    <row r="128" spans="1:4" ht="35.1" customHeight="1" x14ac:dyDescent="0.25">
      <c r="A128" s="164">
        <v>125</v>
      </c>
      <c r="B128" s="109" t="s">
        <v>1017</v>
      </c>
      <c r="C128" s="109">
        <v>4</v>
      </c>
      <c r="D128" s="111"/>
    </row>
    <row r="129" spans="1:4" ht="35.1" customHeight="1" x14ac:dyDescent="0.25">
      <c r="A129" s="164">
        <v>126</v>
      </c>
      <c r="B129" s="109" t="s">
        <v>1018</v>
      </c>
      <c r="C129" s="109">
        <v>3</v>
      </c>
      <c r="D129" s="111"/>
    </row>
    <row r="130" spans="1:4" ht="35.1" customHeight="1" x14ac:dyDescent="0.25">
      <c r="A130" s="164">
        <v>127</v>
      </c>
      <c r="B130" s="109" t="s">
        <v>1019</v>
      </c>
      <c r="C130" s="109">
        <v>4</v>
      </c>
      <c r="D130" s="111"/>
    </row>
    <row r="131" spans="1:4" ht="35.1" customHeight="1" x14ac:dyDescent="0.25">
      <c r="A131" s="164">
        <v>128</v>
      </c>
      <c r="B131" s="109" t="s">
        <v>1020</v>
      </c>
      <c r="C131" s="109">
        <v>3</v>
      </c>
      <c r="D131" s="111"/>
    </row>
    <row r="132" spans="1:4" ht="35.1" customHeight="1" x14ac:dyDescent="0.25">
      <c r="A132" s="164">
        <v>129</v>
      </c>
      <c r="B132" s="109" t="s">
        <v>1021</v>
      </c>
      <c r="C132" s="109">
        <v>2</v>
      </c>
      <c r="D132" s="111"/>
    </row>
    <row r="133" spans="1:4" ht="35.1" customHeight="1" x14ac:dyDescent="0.25">
      <c r="A133" s="164">
        <v>130</v>
      </c>
      <c r="B133" s="109" t="s">
        <v>1022</v>
      </c>
      <c r="C133" s="109">
        <v>3</v>
      </c>
      <c r="D133" s="111"/>
    </row>
    <row r="134" spans="1:4" ht="35.1" customHeight="1" x14ac:dyDescent="0.25">
      <c r="A134" s="164">
        <v>131</v>
      </c>
      <c r="B134" s="109" t="s">
        <v>1023</v>
      </c>
      <c r="C134" s="109">
        <v>3</v>
      </c>
      <c r="D134" s="111"/>
    </row>
    <row r="135" spans="1:4" ht="35.1" customHeight="1" x14ac:dyDescent="0.25">
      <c r="A135" s="164">
        <v>132</v>
      </c>
      <c r="B135" s="109" t="s">
        <v>757</v>
      </c>
      <c r="C135" s="109">
        <v>2</v>
      </c>
      <c r="D135" s="111"/>
    </row>
    <row r="136" spans="1:4" ht="35.1" customHeight="1" x14ac:dyDescent="0.25">
      <c r="A136" s="164">
        <v>133</v>
      </c>
      <c r="B136" s="109" t="s">
        <v>1024</v>
      </c>
      <c r="C136" s="109">
        <v>4</v>
      </c>
      <c r="D136" s="111"/>
    </row>
    <row r="137" spans="1:4" ht="35.1" customHeight="1" x14ac:dyDescent="0.25">
      <c r="A137" s="164">
        <v>134</v>
      </c>
      <c r="B137" s="109" t="s">
        <v>1025</v>
      </c>
      <c r="C137" s="109">
        <v>4</v>
      </c>
      <c r="D137" s="111"/>
    </row>
    <row r="138" spans="1:4" ht="44.25" customHeight="1" x14ac:dyDescent="0.25">
      <c r="A138" s="164">
        <v>135</v>
      </c>
      <c r="B138" s="109" t="s">
        <v>1026</v>
      </c>
      <c r="C138" s="109">
        <v>4</v>
      </c>
      <c r="D138" s="111"/>
    </row>
    <row r="139" spans="1:4" ht="45.75" customHeight="1" x14ac:dyDescent="0.25">
      <c r="A139" s="164">
        <v>136</v>
      </c>
      <c r="B139" s="109" t="s">
        <v>1027</v>
      </c>
      <c r="C139" s="109">
        <v>4</v>
      </c>
      <c r="D139" s="111"/>
    </row>
    <row r="140" spans="1:4" ht="35.1" customHeight="1" x14ac:dyDescent="0.25">
      <c r="A140" s="164">
        <v>137</v>
      </c>
      <c r="B140" s="109" t="s">
        <v>1028</v>
      </c>
      <c r="C140" s="109">
        <v>3</v>
      </c>
      <c r="D140" s="111"/>
    </row>
    <row r="141" spans="1:4" ht="35.1" customHeight="1" x14ac:dyDescent="0.25">
      <c r="A141" s="164">
        <v>138</v>
      </c>
      <c r="B141" s="109" t="s">
        <v>1029</v>
      </c>
      <c r="C141" s="109">
        <v>3</v>
      </c>
      <c r="D141" s="111"/>
    </row>
    <row r="142" spans="1:4" ht="35.1" customHeight="1" x14ac:dyDescent="0.25">
      <c r="A142" s="164">
        <v>139</v>
      </c>
      <c r="B142" s="109" t="s">
        <v>1030</v>
      </c>
      <c r="C142" s="109">
        <v>2</v>
      </c>
      <c r="D142" s="111"/>
    </row>
    <row r="143" spans="1:4" ht="35.1" customHeight="1" x14ac:dyDescent="0.25">
      <c r="A143" s="164">
        <v>140</v>
      </c>
      <c r="B143" s="109" t="s">
        <v>1031</v>
      </c>
      <c r="C143" s="109">
        <v>2</v>
      </c>
      <c r="D143" s="111"/>
    </row>
    <row r="144" spans="1:4" ht="35.1" customHeight="1" x14ac:dyDescent="0.25">
      <c r="A144" s="164">
        <v>141</v>
      </c>
      <c r="B144" s="109" t="s">
        <v>1032</v>
      </c>
      <c r="C144" s="109">
        <v>2</v>
      </c>
      <c r="D144" s="111"/>
    </row>
    <row r="145" spans="1:4" ht="35.1" customHeight="1" x14ac:dyDescent="0.25">
      <c r="A145" s="164">
        <v>142</v>
      </c>
      <c r="B145" s="109" t="s">
        <v>1033</v>
      </c>
      <c r="C145" s="109">
        <v>3</v>
      </c>
      <c r="D145" s="111"/>
    </row>
    <row r="146" spans="1:4" ht="35.1" customHeight="1" x14ac:dyDescent="0.25">
      <c r="A146" s="164">
        <v>143</v>
      </c>
      <c r="B146" s="109" t="s">
        <v>1034</v>
      </c>
      <c r="C146" s="109">
        <v>3</v>
      </c>
      <c r="D146" s="111"/>
    </row>
    <row r="147" spans="1:4" ht="35.1" customHeight="1" x14ac:dyDescent="0.25">
      <c r="A147" s="164">
        <v>144</v>
      </c>
      <c r="B147" s="109" t="s">
        <v>1035</v>
      </c>
      <c r="C147" s="109">
        <v>3</v>
      </c>
      <c r="D147" s="111"/>
    </row>
    <row r="148" spans="1:4" ht="35.1" customHeight="1" x14ac:dyDescent="0.25">
      <c r="A148" s="164">
        <v>145</v>
      </c>
      <c r="B148" s="109" t="s">
        <v>1036</v>
      </c>
      <c r="C148" s="109">
        <v>4</v>
      </c>
      <c r="D148" s="111"/>
    </row>
    <row r="149" spans="1:4" ht="35.1" customHeight="1" x14ac:dyDescent="0.25">
      <c r="A149" s="164">
        <v>146</v>
      </c>
      <c r="B149" s="109" t="s">
        <v>1037</v>
      </c>
      <c r="C149" s="109">
        <v>3</v>
      </c>
      <c r="D149" s="111"/>
    </row>
    <row r="150" spans="1:4" ht="35.1" customHeight="1" x14ac:dyDescent="0.25">
      <c r="A150" s="164">
        <v>147</v>
      </c>
      <c r="B150" s="109" t="s">
        <v>759</v>
      </c>
      <c r="C150" s="109">
        <v>3</v>
      </c>
      <c r="D150" s="111"/>
    </row>
    <row r="151" spans="1:4" ht="35.1" customHeight="1" x14ac:dyDescent="0.25">
      <c r="A151" s="164">
        <v>148</v>
      </c>
      <c r="B151" s="109" t="s">
        <v>760</v>
      </c>
      <c r="C151" s="109">
        <v>4</v>
      </c>
      <c r="D151" s="111"/>
    </row>
    <row r="152" spans="1:4" ht="35.1" customHeight="1" x14ac:dyDescent="0.25">
      <c r="A152" s="164">
        <v>149</v>
      </c>
      <c r="B152" s="109" t="s">
        <v>761</v>
      </c>
      <c r="C152" s="109">
        <v>3</v>
      </c>
      <c r="D152" s="111"/>
    </row>
    <row r="153" spans="1:4" ht="35.1" customHeight="1" x14ac:dyDescent="0.25">
      <c r="A153" s="164">
        <v>150</v>
      </c>
      <c r="B153" s="109" t="s">
        <v>762</v>
      </c>
      <c r="C153" s="109">
        <v>3</v>
      </c>
      <c r="D153" s="111"/>
    </row>
    <row r="154" spans="1:4" ht="35.1" customHeight="1" x14ac:dyDescent="0.25">
      <c r="A154" s="164">
        <v>151</v>
      </c>
      <c r="B154" s="109" t="s">
        <v>763</v>
      </c>
      <c r="C154" s="109">
        <v>2</v>
      </c>
      <c r="D154" s="111"/>
    </row>
    <row r="155" spans="1:4" ht="35.1" customHeight="1" x14ac:dyDescent="0.25">
      <c r="A155" s="164">
        <v>152</v>
      </c>
      <c r="B155" s="109" t="s">
        <v>764</v>
      </c>
      <c r="C155" s="109">
        <v>1</v>
      </c>
      <c r="D155" s="111"/>
    </row>
    <row r="156" spans="1:4" ht="35.1" customHeight="1" x14ac:dyDescent="0.25">
      <c r="A156" s="164">
        <v>153</v>
      </c>
      <c r="B156" s="109" t="s">
        <v>765</v>
      </c>
      <c r="C156" s="109">
        <v>3</v>
      </c>
      <c r="D156" s="111"/>
    </row>
    <row r="157" spans="1:4" ht="35.1" customHeight="1" x14ac:dyDescent="0.25">
      <c r="A157" s="164">
        <v>154</v>
      </c>
      <c r="B157" s="109" t="s">
        <v>766</v>
      </c>
      <c r="C157" s="109">
        <v>3</v>
      </c>
      <c r="D157" s="111"/>
    </row>
    <row r="158" spans="1:4" ht="35.1" customHeight="1" x14ac:dyDescent="0.25">
      <c r="A158" s="164">
        <v>155</v>
      </c>
      <c r="B158" s="109" t="s">
        <v>767</v>
      </c>
      <c r="C158" s="109">
        <v>3</v>
      </c>
      <c r="D158" s="111"/>
    </row>
    <row r="159" spans="1:4" ht="35.1" customHeight="1" x14ac:dyDescent="0.25">
      <c r="A159" s="164">
        <v>156</v>
      </c>
      <c r="B159" s="109" t="s">
        <v>768</v>
      </c>
      <c r="C159" s="109">
        <v>2</v>
      </c>
      <c r="D159" s="111"/>
    </row>
    <row r="160" spans="1:4" ht="35.1" customHeight="1" x14ac:dyDescent="0.25">
      <c r="A160" s="164">
        <v>157</v>
      </c>
      <c r="B160" s="109" t="s">
        <v>769</v>
      </c>
      <c r="C160" s="109">
        <v>4</v>
      </c>
      <c r="D160" s="111"/>
    </row>
    <row r="161" spans="1:4" ht="35.1" customHeight="1" x14ac:dyDescent="0.25">
      <c r="A161" s="164">
        <v>158</v>
      </c>
      <c r="B161" s="109" t="s">
        <v>770</v>
      </c>
      <c r="C161" s="109">
        <v>4</v>
      </c>
      <c r="D161" s="111"/>
    </row>
    <row r="162" spans="1:4" ht="35.1" customHeight="1" x14ac:dyDescent="0.25">
      <c r="A162" s="164">
        <v>159</v>
      </c>
      <c r="B162" s="109" t="s">
        <v>771</v>
      </c>
      <c r="C162" s="109">
        <v>3</v>
      </c>
      <c r="D162" s="111"/>
    </row>
    <row r="163" spans="1:4" ht="35.1" customHeight="1" x14ac:dyDescent="0.25">
      <c r="A163" s="164">
        <v>160</v>
      </c>
      <c r="B163" s="109" t="s">
        <v>772</v>
      </c>
      <c r="C163" s="109">
        <v>3</v>
      </c>
      <c r="D163" s="111"/>
    </row>
    <row r="164" spans="1:4" ht="35.1" customHeight="1" x14ac:dyDescent="0.25">
      <c r="A164" s="164">
        <v>161</v>
      </c>
      <c r="B164" s="109" t="s">
        <v>773</v>
      </c>
      <c r="C164" s="109">
        <v>4</v>
      </c>
      <c r="D164" s="111"/>
    </row>
    <row r="165" spans="1:4" ht="35.1" customHeight="1" x14ac:dyDescent="0.25">
      <c r="A165" s="164">
        <v>162</v>
      </c>
      <c r="B165" s="109" t="s">
        <v>774</v>
      </c>
      <c r="C165" s="109">
        <v>4</v>
      </c>
      <c r="D165" s="111"/>
    </row>
    <row r="166" spans="1:4" ht="35.1" customHeight="1" x14ac:dyDescent="0.25">
      <c r="A166" s="164">
        <v>163</v>
      </c>
      <c r="B166" s="109" t="s">
        <v>775</v>
      </c>
      <c r="C166" s="109">
        <v>4</v>
      </c>
      <c r="D166" s="111"/>
    </row>
    <row r="167" spans="1:4" ht="35.1" customHeight="1" x14ac:dyDescent="0.25">
      <c r="A167" s="164">
        <v>164</v>
      </c>
      <c r="B167" s="109" t="s">
        <v>776</v>
      </c>
      <c r="C167" s="109">
        <v>4</v>
      </c>
      <c r="D167" s="111"/>
    </row>
    <row r="168" spans="1:4" ht="35.1" customHeight="1" x14ac:dyDescent="0.25">
      <c r="A168" s="164">
        <v>165</v>
      </c>
      <c r="B168" s="109" t="s">
        <v>777</v>
      </c>
      <c r="C168" s="109">
        <v>3</v>
      </c>
      <c r="D168" s="111"/>
    </row>
    <row r="169" spans="1:4" ht="35.1" customHeight="1" x14ac:dyDescent="0.25">
      <c r="A169" s="164">
        <v>166</v>
      </c>
      <c r="B169" s="109" t="s">
        <v>778</v>
      </c>
      <c r="C169" s="109">
        <v>4</v>
      </c>
      <c r="D169" s="120"/>
    </row>
    <row r="170" spans="1:4" ht="35.1" customHeight="1" x14ac:dyDescent="0.25">
      <c r="A170" s="164">
        <v>167</v>
      </c>
      <c r="B170" s="109" t="s">
        <v>779</v>
      </c>
      <c r="C170" s="109">
        <v>4</v>
      </c>
      <c r="D170" s="120"/>
    </row>
    <row r="171" spans="1:4" ht="35.1" customHeight="1" x14ac:dyDescent="0.25">
      <c r="A171" s="164">
        <v>168</v>
      </c>
      <c r="B171" s="109" t="s">
        <v>780</v>
      </c>
      <c r="C171" s="109">
        <v>3</v>
      </c>
      <c r="D171" s="120"/>
    </row>
    <row r="172" spans="1:4" ht="35.1" customHeight="1" x14ac:dyDescent="0.25">
      <c r="A172" s="164">
        <v>169</v>
      </c>
      <c r="B172" s="109" t="s">
        <v>781</v>
      </c>
      <c r="C172" s="109">
        <v>4</v>
      </c>
      <c r="D172" s="120"/>
    </row>
    <row r="173" spans="1:4" ht="35.1" customHeight="1" x14ac:dyDescent="0.25">
      <c r="A173" s="164">
        <v>170</v>
      </c>
      <c r="B173" s="109" t="s">
        <v>782</v>
      </c>
      <c r="C173" s="109">
        <v>4</v>
      </c>
      <c r="D173" s="120"/>
    </row>
    <row r="174" spans="1:4" ht="35.1" customHeight="1" x14ac:dyDescent="0.25">
      <c r="A174" s="164">
        <v>171</v>
      </c>
      <c r="B174" s="109" t="s">
        <v>783</v>
      </c>
      <c r="C174" s="109">
        <v>3</v>
      </c>
      <c r="D174" s="120"/>
    </row>
    <row r="175" spans="1:4" ht="35.1" customHeight="1" x14ac:dyDescent="0.25">
      <c r="A175" s="164">
        <v>172</v>
      </c>
      <c r="B175" s="109" t="s">
        <v>784</v>
      </c>
      <c r="C175" s="109">
        <v>3</v>
      </c>
      <c r="D175" s="120"/>
    </row>
    <row r="176" spans="1:4" ht="35.1" customHeight="1" x14ac:dyDescent="0.25">
      <c r="A176" s="164">
        <v>173</v>
      </c>
      <c r="B176" s="109" t="s">
        <v>785</v>
      </c>
      <c r="C176" s="109">
        <v>3</v>
      </c>
      <c r="D176" s="120"/>
    </row>
    <row r="177" spans="1:4" ht="35.1" customHeight="1" x14ac:dyDescent="0.25">
      <c r="A177" s="164">
        <v>174</v>
      </c>
      <c r="B177" s="109" t="s">
        <v>786</v>
      </c>
      <c r="C177" s="109">
        <v>2</v>
      </c>
      <c r="D177" s="120"/>
    </row>
    <row r="178" spans="1:4" ht="35.1" customHeight="1" x14ac:dyDescent="0.25">
      <c r="A178" s="164">
        <v>175</v>
      </c>
      <c r="B178" s="109" t="s">
        <v>787</v>
      </c>
      <c r="C178" s="109">
        <v>2</v>
      </c>
      <c r="D178" s="120"/>
    </row>
    <row r="179" spans="1:4" ht="35.1" customHeight="1" x14ac:dyDescent="0.25">
      <c r="A179" s="164">
        <v>176</v>
      </c>
      <c r="B179" s="109" t="s">
        <v>788</v>
      </c>
      <c r="C179" s="109">
        <v>4</v>
      </c>
      <c r="D179" s="120"/>
    </row>
    <row r="180" spans="1:4" ht="35.1" customHeight="1" x14ac:dyDescent="0.25">
      <c r="A180" s="164">
        <v>177</v>
      </c>
      <c r="B180" s="109" t="s">
        <v>753</v>
      </c>
      <c r="C180" s="109">
        <v>2</v>
      </c>
      <c r="D180" s="120"/>
    </row>
    <row r="181" spans="1:4" ht="35.1" customHeight="1" x14ac:dyDescent="0.25">
      <c r="A181" s="164">
        <v>178</v>
      </c>
      <c r="B181" s="109" t="s">
        <v>789</v>
      </c>
      <c r="C181" s="109">
        <v>3</v>
      </c>
      <c r="D181" s="120"/>
    </row>
    <row r="182" spans="1:4" ht="35.1" customHeight="1" x14ac:dyDescent="0.25">
      <c r="A182" s="164">
        <v>179</v>
      </c>
      <c r="B182" s="109" t="s">
        <v>790</v>
      </c>
      <c r="C182" s="109">
        <v>4</v>
      </c>
      <c r="D182" s="120"/>
    </row>
    <row r="183" spans="1:4" ht="35.1" customHeight="1" x14ac:dyDescent="0.25">
      <c r="A183" s="164">
        <v>180</v>
      </c>
      <c r="B183" s="109" t="s">
        <v>791</v>
      </c>
      <c r="C183" s="109">
        <v>4</v>
      </c>
      <c r="D183" s="120"/>
    </row>
    <row r="184" spans="1:4" ht="35.1" customHeight="1" x14ac:dyDescent="0.25">
      <c r="A184" s="164">
        <v>181</v>
      </c>
      <c r="B184" s="109" t="s">
        <v>792</v>
      </c>
      <c r="C184" s="109">
        <v>3</v>
      </c>
      <c r="D184" s="120"/>
    </row>
    <row r="185" spans="1:4" ht="35.1" customHeight="1" x14ac:dyDescent="0.25">
      <c r="A185" s="164">
        <v>182</v>
      </c>
      <c r="B185" s="109" t="s">
        <v>793</v>
      </c>
      <c r="C185" s="109">
        <v>3</v>
      </c>
      <c r="D185" s="120"/>
    </row>
    <row r="186" spans="1:4" ht="35.1" customHeight="1" x14ac:dyDescent="0.25">
      <c r="A186" s="164">
        <v>183</v>
      </c>
      <c r="B186" s="109" t="s">
        <v>794</v>
      </c>
      <c r="C186" s="109">
        <v>2</v>
      </c>
      <c r="D186" s="120"/>
    </row>
    <row r="187" spans="1:4" ht="35.1" customHeight="1" x14ac:dyDescent="0.25">
      <c r="A187" s="164">
        <v>184</v>
      </c>
      <c r="B187" s="109" t="s">
        <v>795</v>
      </c>
      <c r="C187" s="109">
        <v>2</v>
      </c>
      <c r="D187" s="120"/>
    </row>
    <row r="188" spans="1:4" ht="35.1" customHeight="1" x14ac:dyDescent="0.25">
      <c r="A188" s="164">
        <v>185</v>
      </c>
      <c r="B188" s="109" t="s">
        <v>796</v>
      </c>
      <c r="C188" s="109">
        <v>2</v>
      </c>
      <c r="D188" s="120"/>
    </row>
    <row r="189" spans="1:4" ht="35.1" customHeight="1" x14ac:dyDescent="0.25">
      <c r="A189" s="164">
        <v>186</v>
      </c>
      <c r="B189" s="109" t="s">
        <v>797</v>
      </c>
      <c r="C189" s="109">
        <v>3</v>
      </c>
      <c r="D189" s="120"/>
    </row>
    <row r="190" spans="1:4" ht="35.1" customHeight="1" x14ac:dyDescent="0.25">
      <c r="A190" s="164">
        <v>187</v>
      </c>
      <c r="B190" s="109" t="s">
        <v>798</v>
      </c>
      <c r="C190" s="109">
        <v>4</v>
      </c>
      <c r="D190" s="120"/>
    </row>
    <row r="191" spans="1:4" ht="35.1" customHeight="1" x14ac:dyDescent="0.25">
      <c r="A191" s="164">
        <v>188</v>
      </c>
      <c r="B191" s="109" t="s">
        <v>799</v>
      </c>
      <c r="C191" s="109">
        <v>3</v>
      </c>
      <c r="D191" s="120"/>
    </row>
    <row r="192" spans="1:4" ht="35.1" customHeight="1" x14ac:dyDescent="0.25">
      <c r="A192" s="164">
        <v>189</v>
      </c>
      <c r="B192" s="109" t="s">
        <v>800</v>
      </c>
      <c r="C192" s="109">
        <v>3</v>
      </c>
      <c r="D192" s="120"/>
    </row>
    <row r="193" spans="1:4" ht="35.1" customHeight="1" x14ac:dyDescent="0.25">
      <c r="A193" s="164">
        <v>190</v>
      </c>
      <c r="B193" s="109" t="s">
        <v>801</v>
      </c>
      <c r="C193" s="109">
        <v>4</v>
      </c>
      <c r="D193" s="120"/>
    </row>
    <row r="194" spans="1:4" ht="35.1" customHeight="1" x14ac:dyDescent="0.25">
      <c r="A194" s="164">
        <v>191</v>
      </c>
      <c r="B194" s="109" t="s">
        <v>802</v>
      </c>
      <c r="C194" s="109">
        <v>5</v>
      </c>
      <c r="D194" s="120"/>
    </row>
    <row r="195" spans="1:4" ht="35.1" customHeight="1" x14ac:dyDescent="0.25">
      <c r="A195" s="164">
        <v>192</v>
      </c>
      <c r="B195" s="109" t="s">
        <v>803</v>
      </c>
      <c r="C195" s="109">
        <v>4</v>
      </c>
      <c r="D195" s="120"/>
    </row>
    <row r="196" spans="1:4" ht="35.1" customHeight="1" x14ac:dyDescent="0.25">
      <c r="A196" s="164">
        <v>193</v>
      </c>
      <c r="B196" s="109" t="s">
        <v>804</v>
      </c>
      <c r="C196" s="109">
        <v>4</v>
      </c>
      <c r="D196" s="120"/>
    </row>
    <row r="197" spans="1:4" ht="35.1" customHeight="1" x14ac:dyDescent="0.25">
      <c r="A197" s="164">
        <v>194</v>
      </c>
      <c r="B197" s="109" t="s">
        <v>805</v>
      </c>
      <c r="C197" s="109">
        <v>3</v>
      </c>
      <c r="D197" s="120"/>
    </row>
    <row r="198" spans="1:4" ht="35.1" customHeight="1" x14ac:dyDescent="0.25">
      <c r="A198" s="164">
        <v>195</v>
      </c>
      <c r="B198" s="109" t="s">
        <v>806</v>
      </c>
      <c r="C198" s="109">
        <v>4</v>
      </c>
      <c r="D198" s="120"/>
    </row>
    <row r="199" spans="1:4" ht="35.1" customHeight="1" x14ac:dyDescent="0.25">
      <c r="A199" s="164">
        <v>196</v>
      </c>
      <c r="B199" s="109" t="s">
        <v>807</v>
      </c>
      <c r="C199" s="109">
        <v>4</v>
      </c>
      <c r="D199" s="120"/>
    </row>
    <row r="200" spans="1:4" ht="35.1" customHeight="1" x14ac:dyDescent="0.25">
      <c r="A200" s="164">
        <v>197</v>
      </c>
      <c r="B200" s="109" t="s">
        <v>808</v>
      </c>
      <c r="C200" s="109">
        <v>4</v>
      </c>
      <c r="D200" s="120"/>
    </row>
    <row r="201" spans="1:4" ht="35.1" customHeight="1" x14ac:dyDescent="0.25">
      <c r="A201" s="164">
        <v>198</v>
      </c>
      <c r="B201" s="109" t="s">
        <v>809</v>
      </c>
      <c r="C201" s="109">
        <v>3</v>
      </c>
      <c r="D201" s="120"/>
    </row>
    <row r="202" spans="1:4" ht="35.1" customHeight="1" x14ac:dyDescent="0.25">
      <c r="A202" s="164">
        <v>199</v>
      </c>
      <c r="B202" s="109" t="s">
        <v>810</v>
      </c>
      <c r="C202" s="109">
        <v>3</v>
      </c>
      <c r="D202" s="120"/>
    </row>
    <row r="203" spans="1:4" ht="51" customHeight="1" x14ac:dyDescent="0.25">
      <c r="A203" s="164">
        <v>200</v>
      </c>
      <c r="B203" s="109" t="s">
        <v>811</v>
      </c>
      <c r="C203" s="109">
        <v>4</v>
      </c>
      <c r="D203" s="120"/>
    </row>
    <row r="204" spans="1:4" ht="35.1" customHeight="1" x14ac:dyDescent="0.25">
      <c r="A204" s="164">
        <v>201</v>
      </c>
      <c r="B204" s="109" t="s">
        <v>812</v>
      </c>
      <c r="C204" s="109">
        <v>3</v>
      </c>
      <c r="D204" s="120"/>
    </row>
    <row r="205" spans="1:4" ht="35.1" customHeight="1" x14ac:dyDescent="0.25">
      <c r="A205" s="164">
        <v>202</v>
      </c>
      <c r="B205" s="109" t="s">
        <v>813</v>
      </c>
      <c r="C205" s="109">
        <v>3</v>
      </c>
      <c r="D205" s="120"/>
    </row>
    <row r="206" spans="1:4" ht="35.1" customHeight="1" x14ac:dyDescent="0.25">
      <c r="A206" s="164">
        <v>203</v>
      </c>
      <c r="B206" s="109" t="s">
        <v>814</v>
      </c>
      <c r="C206" s="109">
        <v>4</v>
      </c>
      <c r="D206" s="120"/>
    </row>
    <row r="207" spans="1:4" ht="35.1" customHeight="1" x14ac:dyDescent="0.25">
      <c r="A207" s="164">
        <v>204</v>
      </c>
      <c r="B207" s="109" t="s">
        <v>815</v>
      </c>
      <c r="C207" s="109">
        <v>4</v>
      </c>
      <c r="D207" s="120"/>
    </row>
    <row r="208" spans="1:4" ht="35.1" customHeight="1" x14ac:dyDescent="0.25">
      <c r="A208" s="164">
        <v>205</v>
      </c>
      <c r="B208" s="109" t="s">
        <v>816</v>
      </c>
      <c r="C208" s="109">
        <v>4</v>
      </c>
      <c r="D208" s="120"/>
    </row>
    <row r="209" spans="1:4" ht="35.1" customHeight="1" x14ac:dyDescent="0.25">
      <c r="A209" s="164">
        <v>206</v>
      </c>
      <c r="B209" s="109" t="s">
        <v>817</v>
      </c>
      <c r="C209" s="109">
        <v>3</v>
      </c>
      <c r="D209" s="120"/>
    </row>
    <row r="210" spans="1:4" ht="35.1" customHeight="1" x14ac:dyDescent="0.25">
      <c r="A210" s="164">
        <v>207</v>
      </c>
      <c r="B210" s="109" t="s">
        <v>818</v>
      </c>
      <c r="C210" s="109">
        <v>4</v>
      </c>
      <c r="D210" s="120"/>
    </row>
    <row r="211" spans="1:4" ht="35.1" customHeight="1" x14ac:dyDescent="0.25">
      <c r="A211" s="164">
        <v>208</v>
      </c>
      <c r="B211" s="109" t="s">
        <v>819</v>
      </c>
      <c r="C211" s="109">
        <v>4</v>
      </c>
      <c r="D211" s="120"/>
    </row>
    <row r="212" spans="1:4" ht="35.1" customHeight="1" x14ac:dyDescent="0.25">
      <c r="A212" s="164">
        <v>209</v>
      </c>
      <c r="B212" s="109" t="s">
        <v>820</v>
      </c>
      <c r="C212" s="109">
        <v>3</v>
      </c>
      <c r="D212" s="120"/>
    </row>
    <row r="213" spans="1:4" ht="35.1" customHeight="1" x14ac:dyDescent="0.25">
      <c r="A213" s="164">
        <v>210</v>
      </c>
      <c r="B213" s="109" t="s">
        <v>821</v>
      </c>
      <c r="C213" s="109">
        <v>3</v>
      </c>
      <c r="D213" s="120"/>
    </row>
    <row r="214" spans="1:4" ht="35.1" customHeight="1" x14ac:dyDescent="0.25">
      <c r="A214" s="164">
        <v>211</v>
      </c>
      <c r="B214" s="109" t="s">
        <v>822</v>
      </c>
      <c r="C214" s="109">
        <v>4</v>
      </c>
      <c r="D214" s="120"/>
    </row>
    <row r="215" spans="1:4" ht="35.1" customHeight="1" x14ac:dyDescent="0.25">
      <c r="A215" s="164">
        <v>212</v>
      </c>
      <c r="B215" s="109" t="s">
        <v>823</v>
      </c>
      <c r="C215" s="109">
        <v>4</v>
      </c>
      <c r="D215" s="120"/>
    </row>
    <row r="216" spans="1:4" ht="35.1" customHeight="1" x14ac:dyDescent="0.25">
      <c r="A216" s="164">
        <v>213</v>
      </c>
      <c r="B216" s="109" t="s">
        <v>824</v>
      </c>
      <c r="C216" s="109">
        <v>3</v>
      </c>
      <c r="D216" s="120"/>
    </row>
    <row r="217" spans="1:4" ht="35.1" customHeight="1" x14ac:dyDescent="0.25">
      <c r="A217" s="164">
        <v>214</v>
      </c>
      <c r="B217" s="109" t="s">
        <v>825</v>
      </c>
      <c r="C217" s="109">
        <v>3</v>
      </c>
      <c r="D217" s="120"/>
    </row>
    <row r="218" spans="1:4" ht="35.1" customHeight="1" x14ac:dyDescent="0.25">
      <c r="A218" s="164">
        <v>215</v>
      </c>
      <c r="B218" s="109" t="s">
        <v>826</v>
      </c>
      <c r="C218" s="109">
        <v>3</v>
      </c>
      <c r="D218" s="120"/>
    </row>
    <row r="219" spans="1:4" ht="35.1" customHeight="1" x14ac:dyDescent="0.25">
      <c r="A219" s="164">
        <v>216</v>
      </c>
      <c r="B219" s="109" t="s">
        <v>827</v>
      </c>
      <c r="C219" s="109">
        <v>3</v>
      </c>
      <c r="D219" s="120"/>
    </row>
    <row r="220" spans="1:4" ht="35.1" customHeight="1" x14ac:dyDescent="0.25">
      <c r="A220" s="164">
        <v>217</v>
      </c>
      <c r="B220" s="109" t="s">
        <v>828</v>
      </c>
      <c r="C220" s="109">
        <v>3</v>
      </c>
      <c r="D220" s="120"/>
    </row>
    <row r="221" spans="1:4" ht="35.1" customHeight="1" x14ac:dyDescent="0.25">
      <c r="A221" s="164">
        <v>218</v>
      </c>
      <c r="B221" s="109" t="s">
        <v>829</v>
      </c>
      <c r="C221" s="109">
        <v>3</v>
      </c>
      <c r="D221" s="120"/>
    </row>
    <row r="222" spans="1:4" ht="35.1" customHeight="1" x14ac:dyDescent="0.25">
      <c r="A222" s="164">
        <v>219</v>
      </c>
      <c r="B222" s="109" t="s">
        <v>830</v>
      </c>
      <c r="C222" s="109">
        <v>3</v>
      </c>
      <c r="D222" s="120"/>
    </row>
    <row r="223" spans="1:4" ht="35.1" customHeight="1" x14ac:dyDescent="0.25">
      <c r="A223" s="164">
        <v>220</v>
      </c>
      <c r="B223" s="109" t="s">
        <v>831</v>
      </c>
      <c r="C223" s="109">
        <v>3</v>
      </c>
      <c r="D223" s="120"/>
    </row>
    <row r="224" spans="1:4" ht="35.1" customHeight="1" x14ac:dyDescent="0.25">
      <c r="A224" s="164">
        <v>221</v>
      </c>
      <c r="B224" s="109" t="s">
        <v>832</v>
      </c>
      <c r="C224" s="109">
        <v>3</v>
      </c>
      <c r="D224" s="120"/>
    </row>
    <row r="225" spans="1:4" ht="35.1" customHeight="1" x14ac:dyDescent="0.25">
      <c r="A225" s="164">
        <v>222</v>
      </c>
      <c r="B225" s="109" t="s">
        <v>833</v>
      </c>
      <c r="C225" s="109">
        <v>3</v>
      </c>
      <c r="D225" s="120"/>
    </row>
    <row r="226" spans="1:4" ht="35.1" customHeight="1" x14ac:dyDescent="0.25">
      <c r="A226" s="164">
        <v>223</v>
      </c>
      <c r="B226" s="109" t="s">
        <v>834</v>
      </c>
      <c r="C226" s="109">
        <v>3</v>
      </c>
      <c r="D226" s="120"/>
    </row>
    <row r="227" spans="1:4" ht="35.1" customHeight="1" x14ac:dyDescent="0.25">
      <c r="A227" s="164">
        <v>224</v>
      </c>
      <c r="B227" s="109" t="s">
        <v>835</v>
      </c>
      <c r="C227" s="109">
        <v>4</v>
      </c>
      <c r="D227" s="120"/>
    </row>
    <row r="228" spans="1:4" ht="35.1" customHeight="1" x14ac:dyDescent="0.25">
      <c r="A228" s="164">
        <v>225</v>
      </c>
      <c r="B228" s="109" t="s">
        <v>836</v>
      </c>
      <c r="C228" s="109">
        <v>3</v>
      </c>
      <c r="D228" s="120"/>
    </row>
    <row r="229" spans="1:4" ht="35.1" customHeight="1" x14ac:dyDescent="0.25">
      <c r="A229" s="164">
        <v>226</v>
      </c>
      <c r="B229" s="109" t="s">
        <v>837</v>
      </c>
      <c r="C229" s="109">
        <v>3</v>
      </c>
      <c r="D229" s="120"/>
    </row>
    <row r="230" spans="1:4" ht="35.1" customHeight="1" x14ac:dyDescent="0.25">
      <c r="A230" s="164">
        <v>227</v>
      </c>
      <c r="B230" s="109" t="s">
        <v>838</v>
      </c>
      <c r="C230" s="109">
        <v>5</v>
      </c>
      <c r="D230" s="120"/>
    </row>
    <row r="231" spans="1:4" ht="35.1" customHeight="1" x14ac:dyDescent="0.25">
      <c r="A231" s="164">
        <v>228</v>
      </c>
      <c r="B231" s="109" t="s">
        <v>839</v>
      </c>
      <c r="C231" s="109">
        <v>4</v>
      </c>
      <c r="D231" s="120"/>
    </row>
    <row r="232" spans="1:4" ht="35.1" customHeight="1" x14ac:dyDescent="0.25">
      <c r="A232" s="164">
        <v>229</v>
      </c>
      <c r="B232" s="109" t="s">
        <v>840</v>
      </c>
      <c r="C232" s="109">
        <v>5</v>
      </c>
      <c r="D232" s="120"/>
    </row>
    <row r="233" spans="1:4" ht="35.1" customHeight="1" x14ac:dyDescent="0.25">
      <c r="A233" s="164">
        <v>230</v>
      </c>
      <c r="B233" s="109" t="s">
        <v>841</v>
      </c>
      <c r="C233" s="109">
        <v>5</v>
      </c>
      <c r="D233" s="120"/>
    </row>
    <row r="234" spans="1:4" ht="35.1" customHeight="1" x14ac:dyDescent="0.25">
      <c r="A234" s="164">
        <v>231</v>
      </c>
      <c r="B234" s="109" t="s">
        <v>842</v>
      </c>
      <c r="C234" s="109">
        <v>5</v>
      </c>
      <c r="D234" s="120"/>
    </row>
    <row r="235" spans="1:4" ht="35.1" customHeight="1" x14ac:dyDescent="0.25">
      <c r="A235" s="164">
        <v>232</v>
      </c>
      <c r="B235" s="109" t="s">
        <v>843</v>
      </c>
      <c r="C235" s="109">
        <v>4</v>
      </c>
      <c r="D235" s="120"/>
    </row>
    <row r="236" spans="1:4" ht="35.1" customHeight="1" x14ac:dyDescent="0.25">
      <c r="A236" s="164">
        <v>233</v>
      </c>
      <c r="B236" s="109" t="s">
        <v>844</v>
      </c>
      <c r="C236" s="109">
        <v>4</v>
      </c>
      <c r="D236" s="120"/>
    </row>
    <row r="237" spans="1:4" ht="35.1" customHeight="1" x14ac:dyDescent="0.25">
      <c r="A237" s="164">
        <v>234</v>
      </c>
      <c r="B237" s="109" t="s">
        <v>836</v>
      </c>
      <c r="C237" s="109">
        <v>3</v>
      </c>
      <c r="D237" s="120"/>
    </row>
    <row r="238" spans="1:4" ht="35.1" customHeight="1" x14ac:dyDescent="0.25">
      <c r="A238" s="164">
        <v>235</v>
      </c>
      <c r="B238" s="109" t="s">
        <v>845</v>
      </c>
      <c r="C238" s="109">
        <v>3</v>
      </c>
      <c r="D238" s="120"/>
    </row>
    <row r="239" spans="1:4" ht="35.1" customHeight="1" x14ac:dyDescent="0.25">
      <c r="A239" s="164">
        <v>236</v>
      </c>
      <c r="B239" s="109" t="s">
        <v>846</v>
      </c>
      <c r="C239" s="109">
        <v>3</v>
      </c>
      <c r="D239" s="120"/>
    </row>
    <row r="240" spans="1:4" ht="35.1" customHeight="1" x14ac:dyDescent="0.25">
      <c r="A240" s="164">
        <v>237</v>
      </c>
      <c r="B240" s="109" t="s">
        <v>847</v>
      </c>
      <c r="C240" s="109">
        <v>5</v>
      </c>
      <c r="D240" s="120"/>
    </row>
    <row r="241" spans="1:4" ht="35.1" customHeight="1" x14ac:dyDescent="0.25">
      <c r="A241" s="164">
        <v>238</v>
      </c>
      <c r="B241" s="109" t="s">
        <v>848</v>
      </c>
      <c r="C241" s="109">
        <v>4</v>
      </c>
      <c r="D241" s="120"/>
    </row>
    <row r="242" spans="1:4" ht="35.1" customHeight="1" x14ac:dyDescent="0.25">
      <c r="A242" s="164">
        <v>239</v>
      </c>
      <c r="B242" s="109" t="s">
        <v>849</v>
      </c>
      <c r="C242" s="109">
        <v>4</v>
      </c>
      <c r="D242" s="120"/>
    </row>
    <row r="243" spans="1:4" ht="35.1" customHeight="1" x14ac:dyDescent="0.25">
      <c r="A243" s="164">
        <v>240</v>
      </c>
      <c r="B243" s="109" t="s">
        <v>850</v>
      </c>
      <c r="C243" s="109">
        <v>4</v>
      </c>
      <c r="D243" s="120"/>
    </row>
    <row r="244" spans="1:4" ht="35.1" customHeight="1" x14ac:dyDescent="0.25">
      <c r="A244" s="164">
        <v>241</v>
      </c>
      <c r="B244" s="109" t="s">
        <v>1038</v>
      </c>
      <c r="C244" s="109">
        <v>5</v>
      </c>
      <c r="D244" s="120"/>
    </row>
    <row r="245" spans="1:4" ht="35.1" customHeight="1" x14ac:dyDescent="0.25">
      <c r="A245" s="164">
        <v>242</v>
      </c>
      <c r="B245" s="109" t="s">
        <v>1039</v>
      </c>
      <c r="C245" s="109">
        <v>4</v>
      </c>
      <c r="D245" s="120"/>
    </row>
    <row r="246" spans="1:4" ht="35.1" customHeight="1" x14ac:dyDescent="0.25">
      <c r="A246" s="164">
        <v>243</v>
      </c>
      <c r="B246" s="109" t="s">
        <v>851</v>
      </c>
      <c r="C246" s="109">
        <v>4</v>
      </c>
      <c r="D246" s="120"/>
    </row>
    <row r="247" spans="1:4" ht="35.1" customHeight="1" x14ac:dyDescent="0.25">
      <c r="A247" s="164">
        <v>244</v>
      </c>
      <c r="B247" s="109" t="s">
        <v>852</v>
      </c>
      <c r="C247" s="109">
        <v>4</v>
      </c>
      <c r="D247" s="120"/>
    </row>
    <row r="248" spans="1:4" ht="35.1" customHeight="1" x14ac:dyDescent="0.25">
      <c r="A248" s="164">
        <v>245</v>
      </c>
      <c r="B248" s="109" t="s">
        <v>1040</v>
      </c>
      <c r="C248" s="109">
        <v>3</v>
      </c>
      <c r="D248" s="120"/>
    </row>
    <row r="249" spans="1:4" ht="35.1" customHeight="1" x14ac:dyDescent="0.25">
      <c r="A249" s="164">
        <v>246</v>
      </c>
      <c r="B249" s="109" t="s">
        <v>853</v>
      </c>
      <c r="C249" s="109">
        <v>5</v>
      </c>
      <c r="D249" s="120"/>
    </row>
    <row r="250" spans="1:4" ht="35.1" customHeight="1" x14ac:dyDescent="0.25">
      <c r="A250" s="164">
        <v>247</v>
      </c>
      <c r="B250" s="109" t="s">
        <v>1041</v>
      </c>
      <c r="C250" s="109">
        <v>4</v>
      </c>
      <c r="D250" s="120"/>
    </row>
    <row r="251" spans="1:4" ht="35.1" customHeight="1" x14ac:dyDescent="0.25">
      <c r="A251" s="164">
        <v>248</v>
      </c>
      <c r="B251" s="109" t="s">
        <v>1042</v>
      </c>
      <c r="C251" s="109">
        <v>5</v>
      </c>
      <c r="D251" s="120"/>
    </row>
    <row r="252" spans="1:4" ht="35.1" customHeight="1" x14ac:dyDescent="0.25">
      <c r="A252" s="164">
        <v>249</v>
      </c>
      <c r="B252" s="109" t="s">
        <v>1043</v>
      </c>
      <c r="C252" s="109">
        <v>4</v>
      </c>
      <c r="D252" s="120"/>
    </row>
    <row r="253" spans="1:4" ht="35.1" customHeight="1" x14ac:dyDescent="0.25">
      <c r="A253" s="164">
        <v>250</v>
      </c>
      <c r="B253" s="109" t="s">
        <v>1044</v>
      </c>
      <c r="C253" s="109">
        <v>4</v>
      </c>
      <c r="D253" s="120"/>
    </row>
    <row r="254" spans="1:4" ht="41.25" customHeight="1" x14ac:dyDescent="0.25">
      <c r="A254" s="164">
        <v>251</v>
      </c>
      <c r="B254" s="109" t="s">
        <v>1045</v>
      </c>
      <c r="C254" s="109">
        <v>4</v>
      </c>
      <c r="D254" s="120"/>
    </row>
    <row r="255" spans="1:4" ht="35.1" customHeight="1" x14ac:dyDescent="0.25">
      <c r="A255" s="164">
        <v>252</v>
      </c>
      <c r="B255" s="109" t="s">
        <v>854</v>
      </c>
      <c r="C255" s="109">
        <v>4</v>
      </c>
      <c r="D255" s="120"/>
    </row>
    <row r="256" spans="1:4" ht="35.1" customHeight="1" x14ac:dyDescent="0.25">
      <c r="A256" s="164">
        <v>253</v>
      </c>
      <c r="B256" s="109" t="s">
        <v>1046</v>
      </c>
      <c r="C256" s="109">
        <v>4</v>
      </c>
      <c r="D256" s="120"/>
    </row>
    <row r="257" spans="1:4" ht="35.1" customHeight="1" x14ac:dyDescent="0.25">
      <c r="A257" s="164">
        <v>254</v>
      </c>
      <c r="B257" s="109" t="s">
        <v>1047</v>
      </c>
      <c r="C257" s="109">
        <v>5</v>
      </c>
      <c r="D257" s="120"/>
    </row>
    <row r="258" spans="1:4" ht="50.25" customHeight="1" x14ac:dyDescent="0.25">
      <c r="A258" s="164">
        <v>255</v>
      </c>
      <c r="B258" s="109" t="s">
        <v>855</v>
      </c>
      <c r="C258" s="109">
        <v>4</v>
      </c>
      <c r="D258" s="120"/>
    </row>
    <row r="259" spans="1:4" ht="35.1" customHeight="1" x14ac:dyDescent="0.25">
      <c r="A259" s="164">
        <v>256</v>
      </c>
      <c r="B259" s="109" t="s">
        <v>1048</v>
      </c>
      <c r="C259" s="109">
        <v>1</v>
      </c>
      <c r="D259" s="120"/>
    </row>
    <row r="260" spans="1:4" ht="35.1" customHeight="1" x14ac:dyDescent="0.25">
      <c r="A260" s="164">
        <v>257</v>
      </c>
      <c r="B260" s="109" t="s">
        <v>1049</v>
      </c>
      <c r="C260" s="109">
        <v>4</v>
      </c>
      <c r="D260" s="120"/>
    </row>
    <row r="261" spans="1:4" ht="35.1" customHeight="1" x14ac:dyDescent="0.25">
      <c r="A261" s="164">
        <v>258</v>
      </c>
      <c r="B261" s="109" t="s">
        <v>856</v>
      </c>
      <c r="C261" s="109">
        <v>3</v>
      </c>
      <c r="D261" s="120"/>
    </row>
    <row r="262" spans="1:4" ht="35.1" customHeight="1" x14ac:dyDescent="0.25">
      <c r="A262" s="164">
        <v>259</v>
      </c>
      <c r="B262" s="109" t="s">
        <v>857</v>
      </c>
      <c r="C262" s="109">
        <v>4</v>
      </c>
      <c r="D262" s="120"/>
    </row>
    <row r="263" spans="1:4" ht="35.1" customHeight="1" x14ac:dyDescent="0.25">
      <c r="A263" s="164">
        <v>260</v>
      </c>
      <c r="B263" s="109" t="s">
        <v>858</v>
      </c>
      <c r="C263" s="109">
        <v>4</v>
      </c>
      <c r="D263" s="120"/>
    </row>
    <row r="264" spans="1:4" ht="26.25" customHeight="1" x14ac:dyDescent="0.25">
      <c r="A264" s="331"/>
      <c r="B264" s="45" t="s">
        <v>2</v>
      </c>
      <c r="C264" s="39">
        <f>SUM(C4:C34,C35:C50,C51,C52:C263)</f>
        <v>900</v>
      </c>
      <c r="D264" s="340" t="s">
        <v>3</v>
      </c>
    </row>
    <row r="265" spans="1:4" ht="25.5" customHeight="1" x14ac:dyDescent="0.25">
      <c r="A265" s="333"/>
      <c r="B265" s="45" t="s">
        <v>4</v>
      </c>
      <c r="C265" s="39">
        <f>SUM(D4:D263)</f>
        <v>0</v>
      </c>
      <c r="D265" s="341"/>
    </row>
    <row r="266" spans="1:4" ht="51.75" customHeight="1" x14ac:dyDescent="0.25">
      <c r="A266" s="235"/>
      <c r="B266" s="235"/>
      <c r="C266" s="235"/>
      <c r="D266" s="235"/>
    </row>
  </sheetData>
  <mergeCells count="6">
    <mergeCell ref="A1:A2"/>
    <mergeCell ref="B1:C1"/>
    <mergeCell ref="B2:C2"/>
    <mergeCell ref="A266:D266"/>
    <mergeCell ref="A264:A265"/>
    <mergeCell ref="D264:D265"/>
  </mergeCells>
  <hyperlinks>
    <hyperlink ref="B108" location="_ftn1" display="_ftn1"/>
  </hyperlinks>
  <pageMargins left="0" right="0" top="0" bottom="0" header="0" footer="0"/>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2"/>
  <sheetViews>
    <sheetView rightToLeft="1" workbookViewId="0">
      <selection activeCell="C16" sqref="C16"/>
    </sheetView>
  </sheetViews>
  <sheetFormatPr defaultRowHeight="15" x14ac:dyDescent="0.25"/>
  <cols>
    <col min="1" max="1" width="15.140625" style="35" customWidth="1"/>
    <col min="2" max="2" width="44" style="36" customWidth="1"/>
    <col min="3" max="3" width="46" style="36" customWidth="1"/>
    <col min="4" max="4" width="58.28515625" style="38" customWidth="1"/>
  </cols>
  <sheetData>
    <row r="1" spans="1:4" s="1" customFormat="1" ht="51" customHeight="1" x14ac:dyDescent="0.25">
      <c r="A1" s="345" t="s">
        <v>607</v>
      </c>
      <c r="B1" s="346"/>
      <c r="C1" s="346"/>
      <c r="D1" s="347"/>
    </row>
    <row r="2" spans="1:4" ht="44.25" x14ac:dyDescent="0.25">
      <c r="A2" s="342"/>
      <c r="B2" s="348" t="s">
        <v>690</v>
      </c>
      <c r="C2" s="348"/>
      <c r="D2" s="116" t="e">
        <f>AVERAGE(C6:C17)</f>
        <v>#VALUE!</v>
      </c>
    </row>
    <row r="3" spans="1:4" ht="53.25" customHeight="1" x14ac:dyDescent="0.25">
      <c r="A3" s="342"/>
      <c r="B3" s="343" t="s">
        <v>860</v>
      </c>
      <c r="C3" s="343"/>
      <c r="D3" s="344"/>
    </row>
    <row r="4" spans="1:4" ht="32.25" x14ac:dyDescent="0.25">
      <c r="A4" s="21" t="s">
        <v>6</v>
      </c>
      <c r="B4" s="22"/>
      <c r="C4" s="23" t="s">
        <v>608</v>
      </c>
      <c r="D4" s="115">
        <f>'اطلاعات عمومی '!B2</f>
        <v>0</v>
      </c>
    </row>
    <row r="5" spans="1:4" ht="28.5" x14ac:dyDescent="0.25">
      <c r="A5" s="24" t="s">
        <v>0</v>
      </c>
      <c r="B5" s="25" t="s">
        <v>609</v>
      </c>
      <c r="C5" s="26" t="s">
        <v>691</v>
      </c>
      <c r="D5" s="27" t="s">
        <v>747</v>
      </c>
    </row>
    <row r="6" spans="1:4" ht="25.5" x14ac:dyDescent="0.25">
      <c r="A6" s="28">
        <v>1</v>
      </c>
      <c r="B6" s="29" t="s">
        <v>692</v>
      </c>
      <c r="C6" s="30">
        <f>'بخش های بستری و اورژانس '!F47</f>
        <v>0</v>
      </c>
      <c r="D6" s="117"/>
    </row>
    <row r="7" spans="1:4" ht="25.5" x14ac:dyDescent="0.25">
      <c r="A7" s="61">
        <v>2</v>
      </c>
      <c r="B7" s="62" t="s">
        <v>610</v>
      </c>
      <c r="C7" s="63" t="e">
        <f>'بخش ویژه'!E181:E182</f>
        <v>#VALUE!</v>
      </c>
      <c r="D7" s="118"/>
    </row>
    <row r="8" spans="1:4" ht="25.5" x14ac:dyDescent="0.25">
      <c r="A8" s="28">
        <v>3</v>
      </c>
      <c r="B8" s="29" t="s">
        <v>611</v>
      </c>
      <c r="C8" s="30" t="e">
        <f>'NICU '!D47:D48</f>
        <v>#VALUE!</v>
      </c>
      <c r="D8" s="117"/>
    </row>
    <row r="9" spans="1:4" ht="25.5" x14ac:dyDescent="0.25">
      <c r="A9" s="61">
        <v>4</v>
      </c>
      <c r="B9" s="62" t="s">
        <v>612</v>
      </c>
      <c r="C9" s="63">
        <f>'مراقبتهای جراحی و بیهوشی'!D235</f>
        <v>0</v>
      </c>
      <c r="D9" s="118"/>
    </row>
    <row r="10" spans="1:4" ht="25.5" x14ac:dyDescent="0.25">
      <c r="A10" s="28">
        <v>5</v>
      </c>
      <c r="B10" s="29" t="s">
        <v>613</v>
      </c>
      <c r="C10" s="30">
        <f>'سلامت مادرو نوزاد'!F20</f>
        <v>0</v>
      </c>
      <c r="D10" s="117"/>
    </row>
    <row r="11" spans="1:4" ht="25.5" x14ac:dyDescent="0.25">
      <c r="A11" s="61">
        <v>6</v>
      </c>
      <c r="B11" s="62" t="s">
        <v>725</v>
      </c>
      <c r="C11" s="63">
        <f>درمانگاه!F8</f>
        <v>0</v>
      </c>
      <c r="D11" s="118"/>
    </row>
    <row r="12" spans="1:4" ht="25.5" x14ac:dyDescent="0.25">
      <c r="A12" s="28">
        <v>7</v>
      </c>
      <c r="B12" s="29" t="s">
        <v>726</v>
      </c>
      <c r="C12" s="30">
        <f>'اقتصاد درمان '!F10</f>
        <v>0</v>
      </c>
      <c r="D12" s="117"/>
    </row>
    <row r="13" spans="1:4" s="1" customFormat="1" ht="25.5" x14ac:dyDescent="0.25">
      <c r="A13" s="61">
        <v>8</v>
      </c>
      <c r="B13" s="62" t="s">
        <v>615</v>
      </c>
      <c r="C13" s="63">
        <f>'حقوق گیرندگان خدمت'!F14</f>
        <v>0</v>
      </c>
      <c r="D13" s="118"/>
    </row>
    <row r="14" spans="1:4" ht="25.5" x14ac:dyDescent="0.25">
      <c r="A14" s="28">
        <v>9</v>
      </c>
      <c r="B14" s="29" t="s">
        <v>728</v>
      </c>
      <c r="C14" s="30">
        <f>'پرتو پزشکی'!D56</f>
        <v>0</v>
      </c>
      <c r="D14" s="117"/>
    </row>
    <row r="15" spans="1:4" ht="25.5" x14ac:dyDescent="0.25">
      <c r="A15" s="61">
        <v>10</v>
      </c>
      <c r="B15" s="62" t="s">
        <v>727</v>
      </c>
      <c r="C15" s="63">
        <f>'مدیریت بحران'!E135</f>
        <v>0</v>
      </c>
      <c r="D15" s="118"/>
    </row>
    <row r="16" spans="1:4" ht="25.5" x14ac:dyDescent="0.25">
      <c r="A16" s="28">
        <v>11</v>
      </c>
      <c r="B16" s="29" t="s">
        <v>614</v>
      </c>
      <c r="C16" s="30" t="e">
        <f>ملزومات!#REF!</f>
        <v>#REF!</v>
      </c>
      <c r="D16" s="117"/>
    </row>
    <row r="17" spans="1:4" ht="26.25" thickBot="1" x14ac:dyDescent="0.5">
      <c r="A17" s="112">
        <v>12</v>
      </c>
      <c r="B17" s="113" t="s">
        <v>385</v>
      </c>
      <c r="C17" s="114" t="e">
        <f>'بهداشت محیط '!#REF!</f>
        <v>#REF!</v>
      </c>
      <c r="D17" s="119"/>
    </row>
    <row r="18" spans="1:4" x14ac:dyDescent="0.25">
      <c r="A18" s="31"/>
      <c r="B18" s="32"/>
      <c r="C18" s="32"/>
      <c r="D18" s="33"/>
    </row>
    <row r="19" spans="1:4" x14ac:dyDescent="0.25">
      <c r="A19" s="34"/>
      <c r="B19" s="34"/>
      <c r="C19" s="34"/>
      <c r="D19" s="34"/>
    </row>
    <row r="20" spans="1:4" x14ac:dyDescent="0.25">
      <c r="A20" s="31"/>
      <c r="B20" s="32"/>
      <c r="C20" s="32"/>
      <c r="D20" s="33"/>
    </row>
    <row r="21" spans="1:4" x14ac:dyDescent="0.25">
      <c r="A21" s="31"/>
      <c r="B21" s="32"/>
      <c r="C21" s="32"/>
      <c r="D21" s="33"/>
    </row>
    <row r="22" spans="1:4" x14ac:dyDescent="0.25">
      <c r="A22" s="31"/>
      <c r="B22" s="32"/>
      <c r="C22" s="32"/>
      <c r="D22" s="33"/>
    </row>
    <row r="23" spans="1:4" x14ac:dyDescent="0.25">
      <c r="A23" s="31"/>
      <c r="B23" s="32"/>
      <c r="C23" s="32"/>
      <c r="D23" s="33"/>
    </row>
    <row r="24" spans="1:4" x14ac:dyDescent="0.25">
      <c r="A24" s="31"/>
      <c r="B24" s="32"/>
      <c r="C24" s="32"/>
      <c r="D24" s="33"/>
    </row>
    <row r="25" spans="1:4" x14ac:dyDescent="0.25">
      <c r="A25" s="31"/>
      <c r="B25" s="32"/>
      <c r="C25" s="32"/>
      <c r="D25" s="33"/>
    </row>
    <row r="26" spans="1:4" x14ac:dyDescent="0.25">
      <c r="A26" s="31"/>
      <c r="B26" s="32"/>
      <c r="C26" s="32"/>
      <c r="D26" s="33"/>
    </row>
    <row r="27" spans="1:4" x14ac:dyDescent="0.25">
      <c r="A27" s="31"/>
      <c r="B27" s="32"/>
      <c r="C27" s="32"/>
      <c r="D27" s="33"/>
    </row>
    <row r="28" spans="1:4" s="102" customFormat="1" x14ac:dyDescent="0.25">
      <c r="A28" s="31"/>
      <c r="B28" s="32"/>
      <c r="C28" s="32"/>
      <c r="D28" s="33"/>
    </row>
    <row r="29" spans="1:4" s="102" customFormat="1" x14ac:dyDescent="0.25">
      <c r="A29" s="31"/>
      <c r="B29" s="32"/>
      <c r="C29" s="32"/>
      <c r="D29" s="33"/>
    </row>
    <row r="30" spans="1:4" s="102" customFormat="1" x14ac:dyDescent="0.25">
      <c r="A30" s="31"/>
      <c r="B30" s="32"/>
      <c r="C30" s="32"/>
      <c r="D30" s="33"/>
    </row>
    <row r="31" spans="1:4" s="102" customFormat="1" x14ac:dyDescent="0.25">
      <c r="A31" s="31"/>
      <c r="B31" s="32"/>
      <c r="C31" s="32"/>
      <c r="D31" s="33"/>
    </row>
    <row r="32" spans="1:4" s="102" customFormat="1" x14ac:dyDescent="0.25">
      <c r="A32" s="31"/>
      <c r="B32" s="32"/>
      <c r="C32" s="32"/>
      <c r="D32" s="33"/>
    </row>
    <row r="33" spans="1:4" s="102" customFormat="1" x14ac:dyDescent="0.25">
      <c r="A33" s="31"/>
      <c r="B33" s="32"/>
      <c r="C33" s="32"/>
      <c r="D33" s="33"/>
    </row>
    <row r="34" spans="1:4" s="102" customFormat="1" x14ac:dyDescent="0.25">
      <c r="A34" s="31"/>
      <c r="B34" s="32"/>
      <c r="C34" s="32"/>
      <c r="D34" s="33"/>
    </row>
    <row r="35" spans="1:4" s="102" customFormat="1" x14ac:dyDescent="0.25">
      <c r="A35" s="31"/>
      <c r="B35" s="32"/>
      <c r="C35" s="32"/>
      <c r="D35" s="33"/>
    </row>
    <row r="36" spans="1:4" s="102" customFormat="1" x14ac:dyDescent="0.25">
      <c r="A36" s="31"/>
      <c r="B36" s="32"/>
      <c r="C36" s="32"/>
      <c r="D36" s="33"/>
    </row>
    <row r="37" spans="1:4" s="102" customFormat="1" x14ac:dyDescent="0.25">
      <c r="A37" s="31"/>
      <c r="B37" s="32"/>
      <c r="C37" s="32"/>
      <c r="D37" s="33"/>
    </row>
    <row r="38" spans="1:4" s="102" customFormat="1" x14ac:dyDescent="0.25">
      <c r="A38" s="31"/>
      <c r="B38" s="32"/>
      <c r="C38" s="32"/>
      <c r="D38" s="33"/>
    </row>
    <row r="39" spans="1:4" s="102" customFormat="1" x14ac:dyDescent="0.25">
      <c r="A39" s="31"/>
      <c r="B39" s="32"/>
      <c r="C39" s="32"/>
      <c r="D39" s="33"/>
    </row>
    <row r="40" spans="1:4" s="102" customFormat="1" x14ac:dyDescent="0.25">
      <c r="A40" s="31"/>
      <c r="B40" s="32"/>
      <c r="C40" s="32"/>
      <c r="D40" s="33"/>
    </row>
    <row r="41" spans="1:4" s="102" customFormat="1" x14ac:dyDescent="0.25">
      <c r="A41" s="31"/>
      <c r="B41" s="32"/>
      <c r="C41" s="32"/>
      <c r="D41" s="33"/>
    </row>
    <row r="42" spans="1:4" s="102" customFormat="1" x14ac:dyDescent="0.25">
      <c r="A42" s="31"/>
      <c r="B42" s="32"/>
      <c r="C42" s="32"/>
      <c r="D42" s="33"/>
    </row>
    <row r="43" spans="1:4" s="102" customFormat="1" x14ac:dyDescent="0.25">
      <c r="A43" s="31"/>
      <c r="B43" s="32"/>
      <c r="C43" s="32"/>
      <c r="D43" s="33"/>
    </row>
    <row r="44" spans="1:4" s="102" customFormat="1" x14ac:dyDescent="0.25">
      <c r="A44" s="31"/>
      <c r="B44" s="32"/>
      <c r="C44" s="32"/>
      <c r="D44" s="33"/>
    </row>
    <row r="45" spans="1:4" s="102" customFormat="1" x14ac:dyDescent="0.25">
      <c r="A45" s="31"/>
      <c r="B45" s="32"/>
      <c r="C45" s="32"/>
      <c r="D45" s="33"/>
    </row>
    <row r="46" spans="1:4" s="102" customFormat="1" x14ac:dyDescent="0.25">
      <c r="A46" s="31"/>
      <c r="B46" s="32"/>
      <c r="C46" s="32"/>
      <c r="D46" s="33"/>
    </row>
    <row r="47" spans="1:4" s="102" customFormat="1" x14ac:dyDescent="0.25">
      <c r="A47" s="31"/>
      <c r="B47" s="32"/>
      <c r="C47" s="32"/>
      <c r="D47" s="33"/>
    </row>
    <row r="48" spans="1:4" s="102" customFormat="1" x14ac:dyDescent="0.25">
      <c r="A48" s="31"/>
      <c r="B48" s="32"/>
      <c r="C48" s="32"/>
      <c r="D48" s="33"/>
    </row>
    <row r="49" spans="1:4" s="102" customFormat="1" x14ac:dyDescent="0.25">
      <c r="A49" s="31"/>
      <c r="B49" s="32"/>
      <c r="C49" s="32"/>
      <c r="D49" s="33"/>
    </row>
    <row r="50" spans="1:4" s="102" customFormat="1" x14ac:dyDescent="0.25">
      <c r="A50" s="31"/>
      <c r="B50" s="32"/>
      <c r="C50" s="32"/>
      <c r="D50" s="33"/>
    </row>
    <row r="51" spans="1:4" s="102" customFormat="1" x14ac:dyDescent="0.25">
      <c r="A51" s="31"/>
      <c r="B51" s="32"/>
      <c r="C51" s="32"/>
      <c r="D51" s="33"/>
    </row>
    <row r="52" spans="1:4" s="102" customFormat="1" x14ac:dyDescent="0.25">
      <c r="A52" s="31"/>
      <c r="B52" s="32"/>
      <c r="C52" s="32"/>
      <c r="D52" s="33"/>
    </row>
    <row r="53" spans="1:4" s="102" customFormat="1" x14ac:dyDescent="0.25">
      <c r="A53" s="31"/>
      <c r="B53" s="32"/>
      <c r="C53" s="32"/>
      <c r="D53" s="33"/>
    </row>
    <row r="54" spans="1:4" s="102" customFormat="1" x14ac:dyDescent="0.25">
      <c r="A54" s="31"/>
      <c r="B54" s="32"/>
      <c r="C54" s="32"/>
      <c r="D54" s="33"/>
    </row>
    <row r="55" spans="1:4" s="102" customFormat="1" x14ac:dyDescent="0.25">
      <c r="A55" s="31"/>
      <c r="B55" s="32"/>
      <c r="C55" s="32"/>
      <c r="D55" s="33"/>
    </row>
    <row r="56" spans="1:4" s="102" customFormat="1" x14ac:dyDescent="0.25">
      <c r="A56" s="31"/>
      <c r="B56" s="32"/>
      <c r="C56" s="32"/>
      <c r="D56" s="33"/>
    </row>
    <row r="57" spans="1:4" s="102" customFormat="1" x14ac:dyDescent="0.25">
      <c r="A57" s="31"/>
      <c r="B57" s="32"/>
      <c r="C57" s="32"/>
      <c r="D57" s="33"/>
    </row>
    <row r="58" spans="1:4" s="102" customFormat="1" x14ac:dyDescent="0.25">
      <c r="A58" s="31"/>
      <c r="B58" s="32"/>
      <c r="C58" s="32"/>
      <c r="D58" s="33"/>
    </row>
    <row r="59" spans="1:4" s="102" customFormat="1" x14ac:dyDescent="0.25">
      <c r="A59" s="31"/>
      <c r="B59" s="32"/>
      <c r="C59" s="32"/>
      <c r="D59" s="33"/>
    </row>
    <row r="60" spans="1:4" s="102" customFormat="1" x14ac:dyDescent="0.25">
      <c r="A60" s="31"/>
      <c r="B60" s="32"/>
      <c r="C60" s="32"/>
      <c r="D60" s="33"/>
    </row>
    <row r="61" spans="1:4" s="102" customFormat="1" x14ac:dyDescent="0.25">
      <c r="A61" s="31"/>
      <c r="B61" s="32"/>
      <c r="C61" s="32"/>
      <c r="D61" s="33"/>
    </row>
    <row r="62" spans="1:4" s="102" customFormat="1" x14ac:dyDescent="0.25">
      <c r="A62" s="31"/>
      <c r="B62" s="32"/>
      <c r="C62" s="32"/>
      <c r="D62" s="33"/>
    </row>
    <row r="63" spans="1:4" s="102" customFormat="1" x14ac:dyDescent="0.25">
      <c r="A63" s="31"/>
      <c r="B63" s="32"/>
      <c r="C63" s="32"/>
      <c r="D63" s="33"/>
    </row>
    <row r="64" spans="1:4" s="102" customFormat="1" x14ac:dyDescent="0.25">
      <c r="A64" s="31"/>
      <c r="B64" s="32"/>
      <c r="C64" s="32"/>
      <c r="D64" s="33"/>
    </row>
    <row r="65" spans="1:4" s="102" customFormat="1" x14ac:dyDescent="0.25">
      <c r="A65" s="31"/>
      <c r="B65" s="32"/>
      <c r="C65" s="32"/>
      <c r="D65" s="33"/>
    </row>
    <row r="66" spans="1:4" s="102" customFormat="1" x14ac:dyDescent="0.25">
      <c r="A66" s="31"/>
      <c r="B66" s="32"/>
      <c r="C66" s="32"/>
      <c r="D66" s="33"/>
    </row>
    <row r="67" spans="1:4" s="102" customFormat="1" x14ac:dyDescent="0.25">
      <c r="A67" s="31"/>
      <c r="B67" s="32"/>
      <c r="C67" s="32"/>
      <c r="D67" s="33"/>
    </row>
    <row r="68" spans="1:4" s="102" customFormat="1" x14ac:dyDescent="0.25">
      <c r="A68" s="31"/>
      <c r="B68" s="32"/>
      <c r="C68" s="32"/>
      <c r="D68" s="33"/>
    </row>
    <row r="69" spans="1:4" s="102" customFormat="1" x14ac:dyDescent="0.25">
      <c r="A69" s="31"/>
      <c r="B69" s="32"/>
      <c r="C69" s="32"/>
      <c r="D69" s="33"/>
    </row>
    <row r="70" spans="1:4" s="102" customFormat="1" x14ac:dyDescent="0.25">
      <c r="A70" s="31"/>
      <c r="B70" s="32"/>
      <c r="C70" s="32"/>
      <c r="D70" s="33"/>
    </row>
    <row r="71" spans="1:4" s="102" customFormat="1" x14ac:dyDescent="0.25">
      <c r="A71" s="31"/>
      <c r="B71" s="32"/>
      <c r="C71" s="32"/>
      <c r="D71" s="33"/>
    </row>
    <row r="72" spans="1:4" s="102" customFormat="1" x14ac:dyDescent="0.25">
      <c r="A72" s="31"/>
      <c r="B72" s="32"/>
      <c r="C72" s="32"/>
      <c r="D72" s="33"/>
    </row>
    <row r="73" spans="1:4" s="102" customFormat="1" x14ac:dyDescent="0.25">
      <c r="A73" s="31"/>
      <c r="B73" s="32"/>
      <c r="C73" s="32"/>
      <c r="D73" s="33"/>
    </row>
    <row r="74" spans="1:4" s="102" customFormat="1" x14ac:dyDescent="0.25">
      <c r="A74" s="31"/>
      <c r="B74" s="32"/>
      <c r="C74" s="32"/>
      <c r="D74" s="33"/>
    </row>
    <row r="75" spans="1:4" s="102" customFormat="1" x14ac:dyDescent="0.25">
      <c r="A75" s="31"/>
      <c r="B75" s="32"/>
      <c r="C75" s="32"/>
      <c r="D75" s="33"/>
    </row>
    <row r="76" spans="1:4" s="102" customFormat="1" x14ac:dyDescent="0.25">
      <c r="A76" s="31"/>
      <c r="B76" s="32"/>
      <c r="C76" s="32"/>
      <c r="D76" s="33"/>
    </row>
    <row r="77" spans="1:4" s="102" customFormat="1" x14ac:dyDescent="0.25">
      <c r="A77" s="31"/>
      <c r="B77" s="32"/>
      <c r="C77" s="32"/>
      <c r="D77" s="33"/>
    </row>
    <row r="78" spans="1:4" s="102" customFormat="1" x14ac:dyDescent="0.25">
      <c r="A78" s="31"/>
      <c r="B78" s="32"/>
      <c r="C78" s="32"/>
      <c r="D78" s="33"/>
    </row>
    <row r="79" spans="1:4" s="102" customFormat="1" x14ac:dyDescent="0.25">
      <c r="A79" s="31"/>
      <c r="B79" s="32"/>
      <c r="C79" s="32"/>
      <c r="D79" s="33"/>
    </row>
    <row r="80" spans="1:4" s="102" customFormat="1" x14ac:dyDescent="0.25">
      <c r="A80" s="31"/>
      <c r="B80" s="32"/>
      <c r="C80" s="32"/>
      <c r="D80" s="33"/>
    </row>
    <row r="81" spans="1:4" s="102" customFormat="1" x14ac:dyDescent="0.25">
      <c r="A81" s="31"/>
      <c r="B81" s="32"/>
      <c r="C81" s="32"/>
      <c r="D81" s="33"/>
    </row>
    <row r="82" spans="1:4" s="102" customFormat="1" x14ac:dyDescent="0.25">
      <c r="A82" s="31"/>
      <c r="B82" s="32"/>
      <c r="C82" s="32"/>
      <c r="D82" s="33"/>
    </row>
    <row r="83" spans="1:4" s="102" customFormat="1" x14ac:dyDescent="0.25">
      <c r="A83" s="31"/>
      <c r="B83" s="32"/>
      <c r="C83" s="32"/>
      <c r="D83" s="33"/>
    </row>
    <row r="84" spans="1:4" s="102" customFormat="1" x14ac:dyDescent="0.25">
      <c r="A84" s="31"/>
      <c r="B84" s="32"/>
      <c r="C84" s="32"/>
      <c r="D84" s="33"/>
    </row>
    <row r="85" spans="1:4" s="102" customFormat="1" x14ac:dyDescent="0.25">
      <c r="A85" s="31"/>
      <c r="B85" s="32"/>
      <c r="C85" s="32"/>
      <c r="D85" s="33"/>
    </row>
    <row r="86" spans="1:4" s="102" customFormat="1" x14ac:dyDescent="0.25">
      <c r="A86" s="31"/>
      <c r="B86" s="32"/>
      <c r="C86" s="32"/>
      <c r="D86" s="33"/>
    </row>
    <row r="87" spans="1:4" s="102" customFormat="1" x14ac:dyDescent="0.25">
      <c r="A87" s="31"/>
      <c r="B87" s="32"/>
      <c r="C87" s="32"/>
      <c r="D87" s="33"/>
    </row>
    <row r="88" spans="1:4" s="102" customFormat="1" x14ac:dyDescent="0.25">
      <c r="A88" s="31"/>
      <c r="B88" s="32"/>
      <c r="C88" s="32"/>
      <c r="D88" s="33"/>
    </row>
    <row r="89" spans="1:4" s="102" customFormat="1" x14ac:dyDescent="0.25">
      <c r="A89" s="31"/>
      <c r="B89" s="32"/>
      <c r="C89" s="32"/>
      <c r="D89" s="33"/>
    </row>
    <row r="90" spans="1:4" s="102" customFormat="1" x14ac:dyDescent="0.25">
      <c r="A90" s="31"/>
      <c r="B90" s="32"/>
      <c r="C90" s="32"/>
      <c r="D90" s="33"/>
    </row>
    <row r="91" spans="1:4" s="102" customFormat="1" x14ac:dyDescent="0.25">
      <c r="A91" s="31"/>
      <c r="B91" s="32"/>
      <c r="C91" s="32"/>
      <c r="D91" s="33"/>
    </row>
    <row r="92" spans="1:4" s="102" customFormat="1" x14ac:dyDescent="0.25">
      <c r="A92" s="31"/>
      <c r="B92" s="32"/>
      <c r="C92" s="32"/>
      <c r="D92" s="33"/>
    </row>
    <row r="93" spans="1:4" s="102" customFormat="1" x14ac:dyDescent="0.25">
      <c r="A93" s="31"/>
      <c r="B93" s="32"/>
      <c r="C93" s="32"/>
      <c r="D93" s="33"/>
    </row>
    <row r="94" spans="1:4" s="102" customFormat="1" x14ac:dyDescent="0.25">
      <c r="A94" s="31"/>
      <c r="B94" s="32"/>
      <c r="C94" s="32"/>
      <c r="D94" s="33"/>
    </row>
    <row r="95" spans="1:4" s="102" customFormat="1" x14ac:dyDescent="0.25">
      <c r="A95" s="31"/>
      <c r="B95" s="32"/>
      <c r="C95" s="32"/>
      <c r="D95" s="33"/>
    </row>
    <row r="96" spans="1:4" s="102" customFormat="1" x14ac:dyDescent="0.25">
      <c r="A96" s="31"/>
      <c r="B96" s="32"/>
      <c r="C96" s="32"/>
      <c r="D96" s="33"/>
    </row>
    <row r="97" spans="1:4" s="102" customFormat="1" x14ac:dyDescent="0.25">
      <c r="A97" s="31"/>
      <c r="B97" s="32"/>
      <c r="C97" s="32"/>
      <c r="D97" s="33"/>
    </row>
    <row r="98" spans="1:4" s="102" customFormat="1" x14ac:dyDescent="0.25">
      <c r="A98" s="31"/>
      <c r="B98" s="32"/>
      <c r="C98" s="32"/>
      <c r="D98" s="33"/>
    </row>
    <row r="99" spans="1:4" s="102" customFormat="1" x14ac:dyDescent="0.25">
      <c r="A99" s="31"/>
      <c r="B99" s="32"/>
      <c r="C99" s="32"/>
      <c r="D99" s="33"/>
    </row>
    <row r="100" spans="1:4" s="102" customFormat="1" x14ac:dyDescent="0.25">
      <c r="A100" s="31"/>
      <c r="B100" s="32"/>
      <c r="C100" s="32"/>
      <c r="D100" s="33"/>
    </row>
    <row r="101" spans="1:4" s="102" customFormat="1" x14ac:dyDescent="0.25">
      <c r="A101" s="31"/>
      <c r="B101" s="32"/>
      <c r="C101" s="32"/>
      <c r="D101" s="33"/>
    </row>
    <row r="102" spans="1:4" s="102" customFormat="1" x14ac:dyDescent="0.25">
      <c r="A102" s="31"/>
      <c r="B102" s="32"/>
      <c r="C102" s="32"/>
      <c r="D102" s="33"/>
    </row>
    <row r="103" spans="1:4" s="102" customFormat="1" x14ac:dyDescent="0.25">
      <c r="A103" s="31"/>
      <c r="B103" s="32"/>
      <c r="C103" s="32"/>
      <c r="D103" s="33"/>
    </row>
    <row r="104" spans="1:4" s="102" customFormat="1" x14ac:dyDescent="0.25">
      <c r="A104" s="31"/>
      <c r="B104" s="32"/>
      <c r="C104" s="32"/>
      <c r="D104" s="33"/>
    </row>
    <row r="105" spans="1:4" x14ac:dyDescent="0.25">
      <c r="D105" s="37"/>
    </row>
    <row r="106" spans="1:4" x14ac:dyDescent="0.25">
      <c r="D106" s="37"/>
    </row>
    <row r="107" spans="1:4" x14ac:dyDescent="0.25">
      <c r="D107" s="37"/>
    </row>
    <row r="108" spans="1:4" x14ac:dyDescent="0.25">
      <c r="D108" s="37"/>
    </row>
    <row r="109" spans="1:4" x14ac:dyDescent="0.25">
      <c r="D109" s="37"/>
    </row>
    <row r="110" spans="1:4" x14ac:dyDescent="0.25">
      <c r="D110" s="37"/>
    </row>
    <row r="111" spans="1:4" x14ac:dyDescent="0.25">
      <c r="D111" s="37"/>
    </row>
    <row r="112" spans="1:4" x14ac:dyDescent="0.25">
      <c r="D112" s="37"/>
    </row>
  </sheetData>
  <mergeCells count="4">
    <mergeCell ref="A2:A3"/>
    <mergeCell ref="B3:D3"/>
    <mergeCell ref="A1:D1"/>
    <mergeCell ref="B2:C2"/>
  </mergeCells>
  <hyperlinks>
    <hyperlink ref="B6" location="'اتاق عمل'!A1" display="اتاق عمل"/>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rightToLeft="1" workbookViewId="0">
      <selection activeCell="B3" sqref="B3"/>
    </sheetView>
  </sheetViews>
  <sheetFormatPr defaultRowHeight="15" x14ac:dyDescent="0.25"/>
  <cols>
    <col min="1" max="1" width="59.140625" customWidth="1"/>
    <col min="2" max="2" width="58.28515625" customWidth="1"/>
  </cols>
  <sheetData>
    <row r="1" spans="1:5" s="1" customFormat="1" ht="75" customHeight="1" x14ac:dyDescent="0.25">
      <c r="A1" s="233" t="s">
        <v>871</v>
      </c>
      <c r="B1" s="234"/>
    </row>
    <row r="2" spans="1:5" s="1" customFormat="1" ht="25.5" x14ac:dyDescent="0.25">
      <c r="A2" s="131" t="s">
        <v>861</v>
      </c>
      <c r="B2" s="133"/>
      <c r="E2" s="56"/>
    </row>
    <row r="3" spans="1:5" s="1" customFormat="1" ht="25.5" x14ac:dyDescent="0.25">
      <c r="A3" s="129" t="s">
        <v>862</v>
      </c>
      <c r="B3" s="133" t="s">
        <v>870</v>
      </c>
      <c r="E3" s="56"/>
    </row>
    <row r="4" spans="1:5" s="1" customFormat="1" ht="25.5" x14ac:dyDescent="0.25">
      <c r="A4" s="129" t="s">
        <v>863</v>
      </c>
      <c r="B4" s="133"/>
      <c r="E4" s="56"/>
    </row>
    <row r="5" spans="1:5" s="1" customFormat="1" ht="25.5" x14ac:dyDescent="0.25">
      <c r="A5" s="130" t="s">
        <v>864</v>
      </c>
      <c r="B5" s="133" t="s">
        <v>869</v>
      </c>
      <c r="E5" s="56"/>
    </row>
    <row r="6" spans="1:5" s="1" customFormat="1" ht="25.5" x14ac:dyDescent="0.25">
      <c r="A6" s="130" t="s">
        <v>865</v>
      </c>
      <c r="B6" s="133" t="s">
        <v>869</v>
      </c>
      <c r="E6" s="56"/>
    </row>
    <row r="7" spans="1:5" ht="25.5" x14ac:dyDescent="0.25">
      <c r="A7" s="131" t="s">
        <v>866</v>
      </c>
      <c r="B7" s="133"/>
      <c r="C7" s="1"/>
      <c r="D7" s="1"/>
    </row>
    <row r="8" spans="1:5" ht="25.5" x14ac:dyDescent="0.25">
      <c r="A8" s="131" t="s">
        <v>867</v>
      </c>
      <c r="B8" s="134"/>
    </row>
    <row r="9" spans="1:5" s="1" customFormat="1" ht="25.5" x14ac:dyDescent="0.25">
      <c r="A9" s="131" t="s">
        <v>868</v>
      </c>
      <c r="B9" s="134"/>
    </row>
    <row r="10" spans="1:5" ht="29.25" customHeight="1" thickBot="1" x14ac:dyDescent="0.3">
      <c r="A10" s="132" t="s">
        <v>746</v>
      </c>
      <c r="B10" s="135"/>
    </row>
  </sheetData>
  <mergeCells count="1">
    <mergeCell ref="A1:B1"/>
  </mergeCell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9"/>
  <sheetViews>
    <sheetView rightToLeft="1" topLeftCell="A37" zoomScaleNormal="100" workbookViewId="0">
      <selection activeCell="A49" sqref="A49:F49"/>
    </sheetView>
  </sheetViews>
  <sheetFormatPr defaultRowHeight="15" x14ac:dyDescent="0.25"/>
  <cols>
    <col min="1" max="1" width="7.7109375" customWidth="1"/>
    <col min="2" max="2" width="76" customWidth="1"/>
    <col min="3" max="3" width="24.5703125" customWidth="1"/>
    <col min="4" max="4" width="15.28515625" customWidth="1"/>
    <col min="5" max="5" width="7.28515625" customWidth="1"/>
    <col min="6" max="6" width="8.85546875" customWidth="1"/>
    <col min="11" max="11" width="20.7109375" customWidth="1"/>
  </cols>
  <sheetData>
    <row r="1" spans="1:6" s="1" customFormat="1" ht="63" customHeight="1" x14ac:dyDescent="0.25">
      <c r="A1" s="250"/>
      <c r="B1" s="40" t="s">
        <v>730</v>
      </c>
      <c r="C1" s="73" t="s">
        <v>8</v>
      </c>
      <c r="D1" s="244">
        <f>'اطلاعات عمومی '!B2</f>
        <v>0</v>
      </c>
      <c r="E1" s="245"/>
      <c r="F1" s="246"/>
    </row>
    <row r="2" spans="1:6" s="1" customFormat="1" ht="42" customHeight="1" x14ac:dyDescent="0.25">
      <c r="A2" s="251"/>
      <c r="B2" s="41" t="str">
        <f>"کارشناس ارزیابی کننده :"&amp;کارنامه!D6</f>
        <v>کارشناس ارزیابی کننده :</v>
      </c>
      <c r="C2" s="4" t="s">
        <v>6</v>
      </c>
      <c r="D2" s="247">
        <f>'اطلاعات عمومی '!B4</f>
        <v>0</v>
      </c>
      <c r="E2" s="248"/>
      <c r="F2" s="249"/>
    </row>
    <row r="3" spans="1:6" s="1" customFormat="1" ht="54" customHeight="1" x14ac:dyDescent="0.25">
      <c r="A3" s="5" t="s">
        <v>0</v>
      </c>
      <c r="B3" s="7" t="s">
        <v>9</v>
      </c>
      <c r="C3" s="8" t="s">
        <v>11</v>
      </c>
      <c r="D3" s="8" t="s">
        <v>12</v>
      </c>
      <c r="E3" s="11" t="s">
        <v>10</v>
      </c>
      <c r="F3" s="9" t="s">
        <v>7</v>
      </c>
    </row>
    <row r="4" spans="1:6" ht="36.75" customHeight="1" x14ac:dyDescent="0.25">
      <c r="A4" s="67">
        <v>1</v>
      </c>
      <c r="B4" s="65" t="s">
        <v>157</v>
      </c>
      <c r="C4" s="136" t="s">
        <v>92</v>
      </c>
      <c r="D4" s="10" t="s">
        <v>20</v>
      </c>
      <c r="E4" s="137">
        <v>2</v>
      </c>
      <c r="F4" s="125"/>
    </row>
    <row r="5" spans="1:6" ht="45.75" customHeight="1" x14ac:dyDescent="0.25">
      <c r="A5" s="67">
        <v>2</v>
      </c>
      <c r="B5" s="65" t="s">
        <v>178</v>
      </c>
      <c r="C5" s="136" t="s">
        <v>87</v>
      </c>
      <c r="D5" s="10" t="s">
        <v>93</v>
      </c>
      <c r="E5" s="137">
        <v>2</v>
      </c>
      <c r="F5" s="125"/>
    </row>
    <row r="6" spans="1:6" ht="66" customHeight="1" x14ac:dyDescent="0.25">
      <c r="A6" s="67">
        <v>3</v>
      </c>
      <c r="B6" s="65" t="s">
        <v>872</v>
      </c>
      <c r="C6" s="10" t="s">
        <v>158</v>
      </c>
      <c r="D6" s="138" t="s">
        <v>94</v>
      </c>
      <c r="E6" s="137">
        <v>2</v>
      </c>
      <c r="F6" s="125"/>
    </row>
    <row r="7" spans="1:6" ht="36" customHeight="1" x14ac:dyDescent="0.25">
      <c r="A7" s="67">
        <v>4</v>
      </c>
      <c r="B7" s="65" t="s">
        <v>179</v>
      </c>
      <c r="C7" s="10" t="s">
        <v>5</v>
      </c>
      <c r="D7" s="10" t="s">
        <v>20</v>
      </c>
      <c r="E7" s="137">
        <v>2</v>
      </c>
      <c r="F7" s="125"/>
    </row>
    <row r="8" spans="1:6" ht="33.75" customHeight="1" x14ac:dyDescent="0.25">
      <c r="A8" s="67">
        <v>5</v>
      </c>
      <c r="B8" s="65" t="s">
        <v>95</v>
      </c>
      <c r="C8" s="136" t="s">
        <v>96</v>
      </c>
      <c r="D8" s="10" t="s">
        <v>20</v>
      </c>
      <c r="E8" s="137">
        <v>2</v>
      </c>
      <c r="F8" s="125"/>
    </row>
    <row r="9" spans="1:6" ht="33" customHeight="1" x14ac:dyDescent="0.25">
      <c r="A9" s="67">
        <v>6</v>
      </c>
      <c r="B9" s="65" t="s">
        <v>97</v>
      </c>
      <c r="C9" s="136" t="s">
        <v>98</v>
      </c>
      <c r="D9" s="10" t="s">
        <v>20</v>
      </c>
      <c r="E9" s="137">
        <v>2</v>
      </c>
      <c r="F9" s="125"/>
    </row>
    <row r="10" spans="1:6" ht="41.25" customHeight="1" x14ac:dyDescent="0.25">
      <c r="A10" s="67">
        <v>7</v>
      </c>
      <c r="B10" s="65" t="s">
        <v>99</v>
      </c>
      <c r="C10" s="10" t="s">
        <v>100</v>
      </c>
      <c r="D10" s="10" t="s">
        <v>20</v>
      </c>
      <c r="E10" s="137">
        <v>2</v>
      </c>
      <c r="F10" s="125"/>
    </row>
    <row r="11" spans="1:6" ht="36.75" customHeight="1" x14ac:dyDescent="0.25">
      <c r="A11" s="67">
        <v>8</v>
      </c>
      <c r="B11" s="65" t="s">
        <v>101</v>
      </c>
      <c r="C11" s="10" t="s">
        <v>87</v>
      </c>
      <c r="D11" s="10" t="s">
        <v>102</v>
      </c>
      <c r="E11" s="137">
        <v>2</v>
      </c>
      <c r="F11" s="125"/>
    </row>
    <row r="12" spans="1:6" ht="39.75" customHeight="1" x14ac:dyDescent="0.25">
      <c r="A12" s="67">
        <v>9</v>
      </c>
      <c r="B12" s="65" t="s">
        <v>103</v>
      </c>
      <c r="C12" s="10" t="s">
        <v>92</v>
      </c>
      <c r="D12" s="10" t="s">
        <v>102</v>
      </c>
      <c r="E12" s="137">
        <v>2</v>
      </c>
      <c r="F12" s="125"/>
    </row>
    <row r="13" spans="1:6" ht="38.25" customHeight="1" x14ac:dyDescent="0.25">
      <c r="A13" s="67">
        <v>10</v>
      </c>
      <c r="B13" s="65" t="s">
        <v>159</v>
      </c>
      <c r="C13" s="10" t="s">
        <v>131</v>
      </c>
      <c r="D13" s="10" t="s">
        <v>132</v>
      </c>
      <c r="E13" s="137">
        <v>2</v>
      </c>
      <c r="F13" s="125"/>
    </row>
    <row r="14" spans="1:6" ht="46.5" customHeight="1" x14ac:dyDescent="0.25">
      <c r="A14" s="67">
        <v>11</v>
      </c>
      <c r="B14" s="65" t="s">
        <v>134</v>
      </c>
      <c r="C14" s="10" t="s">
        <v>131</v>
      </c>
      <c r="D14" s="10" t="s">
        <v>133</v>
      </c>
      <c r="E14" s="137">
        <v>2</v>
      </c>
      <c r="F14" s="125"/>
    </row>
    <row r="15" spans="1:6" ht="45.75" customHeight="1" x14ac:dyDescent="0.25">
      <c r="A15" s="67">
        <v>12</v>
      </c>
      <c r="B15" s="65" t="s">
        <v>135</v>
      </c>
      <c r="C15" s="10" t="s">
        <v>5</v>
      </c>
      <c r="D15" s="10" t="s">
        <v>161</v>
      </c>
      <c r="E15" s="137">
        <v>2</v>
      </c>
      <c r="F15" s="125"/>
    </row>
    <row r="16" spans="1:6" ht="49.5" customHeight="1" x14ac:dyDescent="0.25">
      <c r="A16" s="67">
        <v>13</v>
      </c>
      <c r="B16" s="65" t="s">
        <v>136</v>
      </c>
      <c r="C16" s="10" t="s">
        <v>5</v>
      </c>
      <c r="D16" s="10" t="s">
        <v>120</v>
      </c>
      <c r="E16" s="137">
        <v>2</v>
      </c>
      <c r="F16" s="125"/>
    </row>
    <row r="17" spans="1:6" ht="36" customHeight="1" x14ac:dyDescent="0.25">
      <c r="A17" s="67">
        <v>14</v>
      </c>
      <c r="B17" s="65" t="s">
        <v>873</v>
      </c>
      <c r="C17" s="10" t="s">
        <v>874</v>
      </c>
      <c r="D17" s="10" t="s">
        <v>120</v>
      </c>
      <c r="E17" s="137">
        <v>3</v>
      </c>
      <c r="F17" s="125"/>
    </row>
    <row r="18" spans="1:6" ht="40.5" x14ac:dyDescent="0.45">
      <c r="A18" s="67">
        <v>15</v>
      </c>
      <c r="B18" s="66" t="s">
        <v>13</v>
      </c>
      <c r="C18" s="10" t="s">
        <v>14</v>
      </c>
      <c r="D18" s="10" t="s">
        <v>15</v>
      </c>
      <c r="E18" s="137">
        <v>2</v>
      </c>
      <c r="F18" s="122"/>
    </row>
    <row r="19" spans="1:6" ht="54.75" customHeight="1" x14ac:dyDescent="0.45">
      <c r="A19" s="67">
        <v>16</v>
      </c>
      <c r="B19" s="65" t="s">
        <v>175</v>
      </c>
      <c r="C19" s="10" t="s">
        <v>16</v>
      </c>
      <c r="D19" s="10" t="s">
        <v>17</v>
      </c>
      <c r="E19" s="137">
        <v>2</v>
      </c>
      <c r="F19" s="122"/>
    </row>
    <row r="20" spans="1:6" ht="51" customHeight="1" x14ac:dyDescent="0.45">
      <c r="A20" s="67">
        <v>17</v>
      </c>
      <c r="B20" s="65" t="s">
        <v>18</v>
      </c>
      <c r="C20" s="10" t="s">
        <v>19</v>
      </c>
      <c r="D20" s="10" t="s">
        <v>20</v>
      </c>
      <c r="E20" s="137">
        <v>2</v>
      </c>
      <c r="F20" s="122"/>
    </row>
    <row r="21" spans="1:6" ht="51" customHeight="1" x14ac:dyDescent="0.45">
      <c r="A21" s="67">
        <v>18</v>
      </c>
      <c r="B21" s="65" t="s">
        <v>164</v>
      </c>
      <c r="C21" s="10" t="s">
        <v>21</v>
      </c>
      <c r="D21" s="10" t="s">
        <v>20</v>
      </c>
      <c r="E21" s="137">
        <v>2</v>
      </c>
      <c r="F21" s="122"/>
    </row>
    <row r="22" spans="1:6" ht="36.75" customHeight="1" x14ac:dyDescent="0.45">
      <c r="A22" s="67">
        <v>19</v>
      </c>
      <c r="B22" s="65" t="s">
        <v>137</v>
      </c>
      <c r="C22" s="10" t="s">
        <v>22</v>
      </c>
      <c r="D22" s="136" t="s">
        <v>20</v>
      </c>
      <c r="E22" s="137">
        <v>2</v>
      </c>
      <c r="F22" s="122"/>
    </row>
    <row r="23" spans="1:6" ht="61.5" customHeight="1" x14ac:dyDescent="0.45">
      <c r="A23" s="67">
        <v>20</v>
      </c>
      <c r="B23" s="65" t="s">
        <v>23</v>
      </c>
      <c r="C23" s="10" t="s">
        <v>24</v>
      </c>
      <c r="D23" s="10" t="s">
        <v>25</v>
      </c>
      <c r="E23" s="137">
        <v>2</v>
      </c>
      <c r="F23" s="122"/>
    </row>
    <row r="24" spans="1:6" ht="42.75" customHeight="1" x14ac:dyDescent="0.45">
      <c r="A24" s="67">
        <v>21</v>
      </c>
      <c r="B24" s="65" t="s">
        <v>26</v>
      </c>
      <c r="C24" s="10" t="s">
        <v>27</v>
      </c>
      <c r="D24" s="10" t="s">
        <v>28</v>
      </c>
      <c r="E24" s="137">
        <v>2</v>
      </c>
      <c r="F24" s="122"/>
    </row>
    <row r="25" spans="1:6" ht="40.5" x14ac:dyDescent="0.45">
      <c r="A25" s="67">
        <v>22</v>
      </c>
      <c r="B25" s="65" t="s">
        <v>29</v>
      </c>
      <c r="C25" s="10" t="s">
        <v>30</v>
      </c>
      <c r="D25" s="10" t="s">
        <v>31</v>
      </c>
      <c r="E25" s="137">
        <v>2</v>
      </c>
      <c r="F25" s="122"/>
    </row>
    <row r="26" spans="1:6" ht="45.75" customHeight="1" x14ac:dyDescent="0.45">
      <c r="A26" s="67">
        <v>23</v>
      </c>
      <c r="B26" s="65" t="s">
        <v>32</v>
      </c>
      <c r="C26" s="10" t="s">
        <v>168</v>
      </c>
      <c r="D26" s="10" t="s">
        <v>33</v>
      </c>
      <c r="E26" s="137">
        <v>2</v>
      </c>
      <c r="F26" s="122"/>
    </row>
    <row r="27" spans="1:6" ht="49.5" customHeight="1" x14ac:dyDescent="0.45">
      <c r="A27" s="67">
        <v>24</v>
      </c>
      <c r="B27" s="65" t="s">
        <v>176</v>
      </c>
      <c r="C27" s="10" t="s">
        <v>34</v>
      </c>
      <c r="D27" s="10" t="s">
        <v>35</v>
      </c>
      <c r="E27" s="137">
        <v>2</v>
      </c>
      <c r="F27" s="122"/>
    </row>
    <row r="28" spans="1:6" ht="49.5" customHeight="1" x14ac:dyDescent="0.45">
      <c r="A28" s="67">
        <v>25</v>
      </c>
      <c r="B28" s="65" t="s">
        <v>729</v>
      </c>
      <c r="C28" s="10" t="s">
        <v>36</v>
      </c>
      <c r="D28" s="10" t="s">
        <v>37</v>
      </c>
      <c r="E28" s="137">
        <v>2</v>
      </c>
      <c r="F28" s="122"/>
    </row>
    <row r="29" spans="1:6" ht="62.25" customHeight="1" x14ac:dyDescent="0.45">
      <c r="A29" s="67">
        <v>26</v>
      </c>
      <c r="B29" s="65" t="s">
        <v>162</v>
      </c>
      <c r="C29" s="10" t="s">
        <v>167</v>
      </c>
      <c r="D29" s="10" t="s">
        <v>39</v>
      </c>
      <c r="E29" s="137">
        <v>2</v>
      </c>
      <c r="F29" s="122"/>
    </row>
    <row r="30" spans="1:6" ht="32.25" customHeight="1" x14ac:dyDescent="0.45">
      <c r="A30" s="67">
        <v>27</v>
      </c>
      <c r="B30" s="65" t="s">
        <v>40</v>
      </c>
      <c r="C30" s="10" t="s">
        <v>41</v>
      </c>
      <c r="D30" s="10" t="s">
        <v>42</v>
      </c>
      <c r="E30" s="137">
        <v>2</v>
      </c>
      <c r="F30" s="122"/>
    </row>
    <row r="31" spans="1:6" ht="53.25" customHeight="1" x14ac:dyDescent="0.45">
      <c r="A31" s="67">
        <v>28</v>
      </c>
      <c r="B31" s="65" t="s">
        <v>177</v>
      </c>
      <c r="C31" s="10" t="s">
        <v>43</v>
      </c>
      <c r="D31" s="10" t="s">
        <v>42</v>
      </c>
      <c r="E31" s="137">
        <v>2</v>
      </c>
      <c r="F31" s="122"/>
    </row>
    <row r="32" spans="1:6" ht="56.25" customHeight="1" x14ac:dyDescent="0.45">
      <c r="A32" s="67">
        <v>29</v>
      </c>
      <c r="B32" s="65" t="s">
        <v>165</v>
      </c>
      <c r="C32" s="10" t="s">
        <v>44</v>
      </c>
      <c r="D32" s="10" t="s">
        <v>42</v>
      </c>
      <c r="E32" s="137">
        <v>2</v>
      </c>
      <c r="F32" s="122"/>
    </row>
    <row r="33" spans="1:6" ht="78.75" customHeight="1" x14ac:dyDescent="0.45">
      <c r="A33" s="67">
        <v>30</v>
      </c>
      <c r="B33" s="65" t="s">
        <v>45</v>
      </c>
      <c r="C33" s="10" t="s">
        <v>138</v>
      </c>
      <c r="D33" s="10" t="s">
        <v>38</v>
      </c>
      <c r="E33" s="137">
        <v>2</v>
      </c>
      <c r="F33" s="122"/>
    </row>
    <row r="34" spans="1:6" ht="29.25" customHeight="1" x14ac:dyDescent="0.45">
      <c r="A34" s="67">
        <v>31</v>
      </c>
      <c r="B34" s="65" t="s">
        <v>48</v>
      </c>
      <c r="C34" s="136" t="s">
        <v>139</v>
      </c>
      <c r="D34" s="10" t="s">
        <v>20</v>
      </c>
      <c r="E34" s="137">
        <v>2</v>
      </c>
      <c r="F34" s="122"/>
    </row>
    <row r="35" spans="1:6" ht="31.5" customHeight="1" x14ac:dyDescent="0.45">
      <c r="A35" s="67">
        <v>32</v>
      </c>
      <c r="B35" s="65" t="s">
        <v>46</v>
      </c>
      <c r="C35" s="10" t="s">
        <v>47</v>
      </c>
      <c r="D35" s="10" t="s">
        <v>20</v>
      </c>
      <c r="E35" s="137">
        <v>2</v>
      </c>
      <c r="F35" s="122"/>
    </row>
    <row r="36" spans="1:6" ht="42" customHeight="1" x14ac:dyDescent="0.45">
      <c r="A36" s="67">
        <v>33</v>
      </c>
      <c r="B36" s="65" t="s">
        <v>166</v>
      </c>
      <c r="C36" s="10" t="s">
        <v>54</v>
      </c>
      <c r="D36" s="10" t="s">
        <v>140</v>
      </c>
      <c r="E36" s="137">
        <v>2</v>
      </c>
      <c r="F36" s="122"/>
    </row>
    <row r="37" spans="1:6" ht="43.5" customHeight="1" x14ac:dyDescent="0.45">
      <c r="A37" s="67">
        <v>34</v>
      </c>
      <c r="B37" s="65" t="s">
        <v>55</v>
      </c>
      <c r="C37" s="10" t="s">
        <v>56</v>
      </c>
      <c r="D37" s="10" t="s">
        <v>20</v>
      </c>
      <c r="E37" s="137">
        <v>2</v>
      </c>
      <c r="F37" s="122"/>
    </row>
    <row r="38" spans="1:6" ht="57" customHeight="1" x14ac:dyDescent="0.45">
      <c r="A38" s="67">
        <v>35</v>
      </c>
      <c r="B38" s="65" t="s">
        <v>141</v>
      </c>
      <c r="C38" s="10" t="s">
        <v>57</v>
      </c>
      <c r="D38" s="10" t="s">
        <v>20</v>
      </c>
      <c r="E38" s="137">
        <v>2</v>
      </c>
      <c r="F38" s="122"/>
    </row>
    <row r="39" spans="1:6" ht="51" customHeight="1" x14ac:dyDescent="0.45">
      <c r="A39" s="67">
        <v>36</v>
      </c>
      <c r="B39" s="65" t="s">
        <v>58</v>
      </c>
      <c r="C39" s="10" t="s">
        <v>59</v>
      </c>
      <c r="D39" s="10" t="s">
        <v>20</v>
      </c>
      <c r="E39" s="137">
        <v>2</v>
      </c>
      <c r="F39" s="122"/>
    </row>
    <row r="40" spans="1:6" ht="27" x14ac:dyDescent="0.45">
      <c r="A40" s="67">
        <v>37</v>
      </c>
      <c r="B40" s="65" t="s">
        <v>60</v>
      </c>
      <c r="C40" s="10" t="s">
        <v>61</v>
      </c>
      <c r="D40" s="10" t="s">
        <v>20</v>
      </c>
      <c r="E40" s="137">
        <v>2</v>
      </c>
      <c r="F40" s="122"/>
    </row>
    <row r="41" spans="1:6" ht="36" customHeight="1" x14ac:dyDescent="0.45">
      <c r="A41" s="67">
        <v>38</v>
      </c>
      <c r="B41" s="65" t="s">
        <v>62</v>
      </c>
      <c r="C41" s="10" t="s">
        <v>142</v>
      </c>
      <c r="D41" s="10" t="s">
        <v>63</v>
      </c>
      <c r="E41" s="137">
        <v>2</v>
      </c>
      <c r="F41" s="122"/>
    </row>
    <row r="42" spans="1:6" ht="44.25" customHeight="1" x14ac:dyDescent="0.45">
      <c r="A42" s="67">
        <v>39</v>
      </c>
      <c r="B42" s="65" t="s">
        <v>163</v>
      </c>
      <c r="C42" s="10" t="s">
        <v>128</v>
      </c>
      <c r="D42" s="10" t="s">
        <v>64</v>
      </c>
      <c r="E42" s="137">
        <v>2</v>
      </c>
      <c r="F42" s="122"/>
    </row>
    <row r="43" spans="1:6" ht="36.75" customHeight="1" x14ac:dyDescent="0.45">
      <c r="A43" s="67">
        <v>40</v>
      </c>
      <c r="B43" s="65" t="s">
        <v>108</v>
      </c>
      <c r="C43" s="10" t="s">
        <v>109</v>
      </c>
      <c r="D43" s="10" t="s">
        <v>104</v>
      </c>
      <c r="E43" s="137">
        <v>2</v>
      </c>
      <c r="F43" s="122"/>
    </row>
    <row r="44" spans="1:6" ht="40.5" customHeight="1" x14ac:dyDescent="0.45">
      <c r="A44" s="67">
        <v>41</v>
      </c>
      <c r="B44" s="65" t="s">
        <v>174</v>
      </c>
      <c r="C44" s="10" t="s">
        <v>111</v>
      </c>
      <c r="D44" s="10" t="s">
        <v>112</v>
      </c>
      <c r="E44" s="137">
        <v>2</v>
      </c>
      <c r="F44" s="122"/>
    </row>
    <row r="45" spans="1:6" ht="30.75" customHeight="1" x14ac:dyDescent="0.45">
      <c r="A45" s="67">
        <v>42</v>
      </c>
      <c r="B45" s="65" t="s">
        <v>113</v>
      </c>
      <c r="C45" s="10" t="s">
        <v>87</v>
      </c>
      <c r="D45" s="10" t="s">
        <v>20</v>
      </c>
      <c r="E45" s="137">
        <v>2</v>
      </c>
      <c r="F45" s="122"/>
    </row>
    <row r="46" spans="1:6" ht="36.75" customHeight="1" x14ac:dyDescent="0.45">
      <c r="A46" s="67">
        <v>43</v>
      </c>
      <c r="B46" s="65" t="s">
        <v>52</v>
      </c>
      <c r="C46" s="10" t="s">
        <v>53</v>
      </c>
      <c r="D46" s="10" t="s">
        <v>20</v>
      </c>
      <c r="E46" s="137">
        <v>2</v>
      </c>
      <c r="F46" s="122"/>
    </row>
    <row r="47" spans="1:6" ht="51" customHeight="1" x14ac:dyDescent="0.25">
      <c r="A47" s="236" t="s">
        <v>1</v>
      </c>
      <c r="B47" s="237"/>
      <c r="C47" s="59" t="s">
        <v>2</v>
      </c>
      <c r="D47" s="60">
        <f>SUM(E4:E46)</f>
        <v>87</v>
      </c>
      <c r="E47" s="240" t="s">
        <v>3</v>
      </c>
      <c r="F47" s="242">
        <f>D48*100/D47</f>
        <v>0</v>
      </c>
    </row>
    <row r="48" spans="1:6" ht="38.25" customHeight="1" thickBot="1" x14ac:dyDescent="0.3">
      <c r="A48" s="238"/>
      <c r="B48" s="239"/>
      <c r="C48" s="69" t="s">
        <v>4</v>
      </c>
      <c r="D48" s="70">
        <f>SUM(F4:F46)</f>
        <v>0</v>
      </c>
      <c r="E48" s="241"/>
      <c r="F48" s="243"/>
    </row>
    <row r="49" spans="1:6" ht="89.25" customHeight="1" x14ac:dyDescent="0.25">
      <c r="A49" s="235" t="s">
        <v>689</v>
      </c>
      <c r="B49" s="235"/>
      <c r="C49" s="235"/>
      <c r="D49" s="235"/>
      <c r="E49" s="235"/>
      <c r="F49" s="235"/>
    </row>
  </sheetData>
  <mergeCells count="7">
    <mergeCell ref="A49:F49"/>
    <mergeCell ref="A47:B48"/>
    <mergeCell ref="E47:E48"/>
    <mergeCell ref="F47:F48"/>
    <mergeCell ref="D1:F1"/>
    <mergeCell ref="D2:F2"/>
    <mergeCell ref="A1:A2"/>
  </mergeCells>
  <pageMargins left="0" right="0" top="0" bottom="0"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3"/>
  <sheetViews>
    <sheetView rightToLeft="1" tabSelected="1" zoomScaleNormal="100" workbookViewId="0">
      <selection activeCell="C4" sqref="C4"/>
    </sheetView>
  </sheetViews>
  <sheetFormatPr defaultRowHeight="15" x14ac:dyDescent="0.25"/>
  <cols>
    <col min="1" max="1" width="10.5703125" customWidth="1"/>
    <col min="2" max="2" width="7.5703125" customWidth="1"/>
    <col min="3" max="3" width="93" customWidth="1"/>
    <col min="4" max="4" width="14.85546875" customWidth="1"/>
    <col min="5" max="5" width="11" customWidth="1"/>
  </cols>
  <sheetData>
    <row r="1" spans="1:5" s="1" customFormat="1" ht="64.5" customHeight="1" x14ac:dyDescent="0.25">
      <c r="A1" s="294"/>
      <c r="B1" s="294"/>
      <c r="C1" s="40" t="s">
        <v>1050</v>
      </c>
      <c r="D1" s="229" t="s">
        <v>1051</v>
      </c>
      <c r="E1" s="230">
        <f>'اطلاعات عمومی '!B2</f>
        <v>0</v>
      </c>
    </row>
    <row r="2" spans="1:5" s="1" customFormat="1" ht="42" customHeight="1" x14ac:dyDescent="0.25">
      <c r="A2" s="294"/>
      <c r="B2" s="294"/>
      <c r="C2" s="41" t="str">
        <f>"کارشناس ارزیابی کننده :"&amp;کارنامه!D7</f>
        <v>کارشناس ارزیابی کننده :</v>
      </c>
      <c r="D2" s="229" t="s">
        <v>6</v>
      </c>
      <c r="E2" s="230">
        <f>'اطلاعات عمومی '!B4</f>
        <v>0</v>
      </c>
    </row>
    <row r="3" spans="1:5" s="1" customFormat="1" ht="54" customHeight="1" x14ac:dyDescent="0.25">
      <c r="A3" s="42" t="s">
        <v>616</v>
      </c>
      <c r="B3" s="42" t="s">
        <v>0</v>
      </c>
      <c r="C3" s="42" t="s">
        <v>617</v>
      </c>
      <c r="D3" s="43" t="s">
        <v>1052</v>
      </c>
      <c r="E3" s="97" t="s">
        <v>618</v>
      </c>
    </row>
    <row r="4" spans="1:5" ht="43.5" customHeight="1" x14ac:dyDescent="0.25">
      <c r="A4" s="295" t="s">
        <v>1053</v>
      </c>
      <c r="B4" s="169">
        <v>1</v>
      </c>
      <c r="C4" s="170" t="s">
        <v>1054</v>
      </c>
      <c r="D4" s="171">
        <v>3</v>
      </c>
      <c r="E4" s="172"/>
    </row>
    <row r="5" spans="1:5" s="1" customFormat="1" ht="48.75" customHeight="1" x14ac:dyDescent="0.25">
      <c r="A5" s="296"/>
      <c r="B5" s="169">
        <v>2</v>
      </c>
      <c r="C5" s="170" t="s">
        <v>1055</v>
      </c>
      <c r="D5" s="171">
        <v>3</v>
      </c>
      <c r="E5" s="172"/>
    </row>
    <row r="6" spans="1:5" ht="62.25" customHeight="1" x14ac:dyDescent="0.25">
      <c r="A6" s="296"/>
      <c r="B6" s="169">
        <v>3</v>
      </c>
      <c r="C6" s="173" t="s">
        <v>1056</v>
      </c>
      <c r="D6" s="171">
        <v>3</v>
      </c>
      <c r="E6" s="172"/>
    </row>
    <row r="7" spans="1:5" ht="40.5" customHeight="1" x14ac:dyDescent="0.25">
      <c r="A7" s="296"/>
      <c r="B7" s="174">
        <v>4</v>
      </c>
      <c r="C7" s="175" t="s">
        <v>1057</v>
      </c>
      <c r="D7" s="288">
        <v>5</v>
      </c>
      <c r="E7" s="289"/>
    </row>
    <row r="8" spans="1:5" ht="106.5" customHeight="1" x14ac:dyDescent="0.25">
      <c r="A8" s="296"/>
      <c r="B8" s="298" t="s">
        <v>1058</v>
      </c>
      <c r="C8" s="277"/>
      <c r="D8" s="288"/>
      <c r="E8" s="289"/>
    </row>
    <row r="9" spans="1:5" ht="57.75" customHeight="1" x14ac:dyDescent="0.25">
      <c r="A9" s="296"/>
      <c r="B9" s="174">
        <v>5</v>
      </c>
      <c r="C9" s="175" t="s">
        <v>1059</v>
      </c>
      <c r="D9" s="275">
        <v>3</v>
      </c>
      <c r="E9" s="289"/>
    </row>
    <row r="10" spans="1:5" ht="93.75" customHeight="1" x14ac:dyDescent="0.25">
      <c r="A10" s="296"/>
      <c r="B10" s="298" t="s">
        <v>1060</v>
      </c>
      <c r="C10" s="277"/>
      <c r="D10" s="275"/>
      <c r="E10" s="289"/>
    </row>
    <row r="11" spans="1:5" ht="48.75" customHeight="1" x14ac:dyDescent="0.25">
      <c r="A11" s="296"/>
      <c r="B11" s="174">
        <v>6</v>
      </c>
      <c r="C11" s="176" t="s">
        <v>1061</v>
      </c>
      <c r="D11" s="177">
        <v>3</v>
      </c>
      <c r="E11" s="172"/>
    </row>
    <row r="12" spans="1:5" ht="32.25" customHeight="1" x14ac:dyDescent="0.25">
      <c r="A12" s="296"/>
      <c r="B12" s="178">
        <v>7</v>
      </c>
      <c r="C12" s="179" t="s">
        <v>1062</v>
      </c>
      <c r="D12" s="275">
        <v>3</v>
      </c>
      <c r="E12" s="289"/>
    </row>
    <row r="13" spans="1:5" ht="48.75" customHeight="1" x14ac:dyDescent="0.25">
      <c r="A13" s="296"/>
      <c r="B13" s="286" t="s">
        <v>1063</v>
      </c>
      <c r="C13" s="287"/>
      <c r="D13" s="275"/>
      <c r="E13" s="289"/>
    </row>
    <row r="14" spans="1:5" ht="48.75" customHeight="1" x14ac:dyDescent="0.25">
      <c r="A14" s="296"/>
      <c r="B14" s="169">
        <v>8</v>
      </c>
      <c r="C14" s="173" t="s">
        <v>1064</v>
      </c>
      <c r="D14" s="177">
        <v>10</v>
      </c>
      <c r="E14" s="172"/>
    </row>
    <row r="15" spans="1:5" ht="46.5" customHeight="1" x14ac:dyDescent="0.25">
      <c r="A15" s="296"/>
      <c r="B15" s="169">
        <v>9</v>
      </c>
      <c r="C15" s="173" t="s">
        <v>1065</v>
      </c>
      <c r="D15" s="177">
        <v>3</v>
      </c>
      <c r="E15" s="172"/>
    </row>
    <row r="16" spans="1:5" ht="52.5" customHeight="1" x14ac:dyDescent="0.25">
      <c r="A16" s="296"/>
      <c r="B16" s="174">
        <v>10</v>
      </c>
      <c r="C16" s="175" t="s">
        <v>1066</v>
      </c>
      <c r="D16" s="275">
        <v>5</v>
      </c>
      <c r="E16" s="289"/>
    </row>
    <row r="17" spans="1:5" ht="28.5" customHeight="1" x14ac:dyDescent="0.25">
      <c r="A17" s="296"/>
      <c r="B17" s="277" t="s">
        <v>1067</v>
      </c>
      <c r="C17" s="278"/>
      <c r="D17" s="275"/>
      <c r="E17" s="289"/>
    </row>
    <row r="18" spans="1:5" ht="51" customHeight="1" x14ac:dyDescent="0.25">
      <c r="A18" s="296"/>
      <c r="B18" s="174">
        <v>11</v>
      </c>
      <c r="C18" s="175" t="s">
        <v>1068</v>
      </c>
      <c r="D18" s="275">
        <v>2</v>
      </c>
      <c r="E18" s="289"/>
    </row>
    <row r="19" spans="1:5" ht="25.5" customHeight="1" x14ac:dyDescent="0.25">
      <c r="A19" s="296"/>
      <c r="B19" s="277" t="s">
        <v>1069</v>
      </c>
      <c r="C19" s="278"/>
      <c r="D19" s="275"/>
      <c r="E19" s="289"/>
    </row>
    <row r="20" spans="1:5" ht="48" customHeight="1" x14ac:dyDescent="0.25">
      <c r="A20" s="296"/>
      <c r="B20" s="174">
        <v>12</v>
      </c>
      <c r="C20" s="175" t="s">
        <v>1070</v>
      </c>
      <c r="D20" s="275">
        <v>3</v>
      </c>
      <c r="E20" s="289"/>
    </row>
    <row r="21" spans="1:5" ht="57.75" customHeight="1" x14ac:dyDescent="0.25">
      <c r="A21" s="296"/>
      <c r="B21" s="277" t="s">
        <v>1071</v>
      </c>
      <c r="C21" s="278"/>
      <c r="D21" s="275"/>
      <c r="E21" s="289"/>
    </row>
    <row r="22" spans="1:5" ht="66" customHeight="1" x14ac:dyDescent="0.25">
      <c r="A22" s="296"/>
      <c r="B22" s="169">
        <v>13</v>
      </c>
      <c r="C22" s="173" t="s">
        <v>1072</v>
      </c>
      <c r="D22" s="177">
        <v>3</v>
      </c>
      <c r="E22" s="172"/>
    </row>
    <row r="23" spans="1:5" ht="62.25" customHeight="1" x14ac:dyDescent="0.25">
      <c r="A23" s="296"/>
      <c r="B23" s="169">
        <v>14</v>
      </c>
      <c r="C23" s="170" t="s">
        <v>1073</v>
      </c>
      <c r="D23" s="177">
        <v>3</v>
      </c>
      <c r="E23" s="172"/>
    </row>
    <row r="24" spans="1:5" ht="45" customHeight="1" x14ac:dyDescent="0.25">
      <c r="A24" s="296"/>
      <c r="B24" s="169">
        <v>15</v>
      </c>
      <c r="C24" s="173" t="s">
        <v>1074</v>
      </c>
      <c r="D24" s="171">
        <v>3</v>
      </c>
      <c r="E24" s="172"/>
    </row>
    <row r="25" spans="1:5" ht="45" customHeight="1" x14ac:dyDescent="0.25">
      <c r="A25" s="296"/>
      <c r="B25" s="174">
        <v>16</v>
      </c>
      <c r="C25" s="175" t="s">
        <v>1075</v>
      </c>
      <c r="D25" s="275">
        <v>3</v>
      </c>
      <c r="E25" s="289"/>
    </row>
    <row r="26" spans="1:5" ht="25.5" customHeight="1" x14ac:dyDescent="0.25">
      <c r="A26" s="296"/>
      <c r="B26" s="277" t="s">
        <v>1076</v>
      </c>
      <c r="C26" s="278"/>
      <c r="D26" s="275"/>
      <c r="E26" s="289"/>
    </row>
    <row r="27" spans="1:5" ht="45" customHeight="1" x14ac:dyDescent="0.25">
      <c r="A27" s="296"/>
      <c r="B27" s="169">
        <v>17</v>
      </c>
      <c r="C27" s="173" t="s">
        <v>1077</v>
      </c>
      <c r="D27" s="292">
        <v>1</v>
      </c>
      <c r="E27" s="284"/>
    </row>
    <row r="28" spans="1:5" ht="30.75" customHeight="1" x14ac:dyDescent="0.25">
      <c r="A28" s="296"/>
      <c r="B28" s="286" t="s">
        <v>1078</v>
      </c>
      <c r="C28" s="287"/>
      <c r="D28" s="293"/>
      <c r="E28" s="285"/>
    </row>
    <row r="29" spans="1:5" ht="45" customHeight="1" x14ac:dyDescent="0.25">
      <c r="A29" s="296"/>
      <c r="B29" s="169">
        <v>18</v>
      </c>
      <c r="C29" s="173" t="s">
        <v>1079</v>
      </c>
      <c r="D29" s="171">
        <v>2</v>
      </c>
      <c r="E29" s="172"/>
    </row>
    <row r="30" spans="1:5" ht="45" customHeight="1" x14ac:dyDescent="0.25">
      <c r="A30" s="296"/>
      <c r="B30" s="169">
        <v>19</v>
      </c>
      <c r="C30" s="173" t="s">
        <v>1080</v>
      </c>
      <c r="D30" s="275">
        <v>3</v>
      </c>
      <c r="E30" s="289"/>
    </row>
    <row r="31" spans="1:5" ht="45" customHeight="1" x14ac:dyDescent="0.25">
      <c r="A31" s="296"/>
      <c r="B31" s="290" t="s">
        <v>1081</v>
      </c>
      <c r="C31" s="291"/>
      <c r="D31" s="275"/>
      <c r="E31" s="289"/>
    </row>
    <row r="32" spans="1:5" ht="45" customHeight="1" x14ac:dyDescent="0.25">
      <c r="A32" s="296"/>
      <c r="B32" s="169">
        <v>20</v>
      </c>
      <c r="C32" s="170" t="s">
        <v>1082</v>
      </c>
      <c r="D32" s="288">
        <v>3</v>
      </c>
      <c r="E32" s="289"/>
    </row>
    <row r="33" spans="1:5" ht="45" customHeight="1" x14ac:dyDescent="0.25">
      <c r="A33" s="296"/>
      <c r="B33" s="290" t="s">
        <v>1083</v>
      </c>
      <c r="C33" s="291"/>
      <c r="D33" s="288"/>
      <c r="E33" s="289"/>
    </row>
    <row r="34" spans="1:5" ht="45" customHeight="1" x14ac:dyDescent="0.25">
      <c r="A34" s="296"/>
      <c r="B34" s="169">
        <v>21</v>
      </c>
      <c r="C34" s="173" t="s">
        <v>1084</v>
      </c>
      <c r="D34" s="288">
        <v>2</v>
      </c>
      <c r="E34" s="289"/>
    </row>
    <row r="35" spans="1:5" ht="45" customHeight="1" x14ac:dyDescent="0.25">
      <c r="A35" s="296"/>
      <c r="B35" s="290" t="s">
        <v>1085</v>
      </c>
      <c r="C35" s="291"/>
      <c r="D35" s="288"/>
      <c r="E35" s="289"/>
    </row>
    <row r="36" spans="1:5" ht="45" customHeight="1" x14ac:dyDescent="0.25">
      <c r="A36" s="296"/>
      <c r="B36" s="169">
        <v>22</v>
      </c>
      <c r="C36" s="173" t="s">
        <v>1086</v>
      </c>
      <c r="D36" s="177">
        <v>2</v>
      </c>
      <c r="E36" s="172"/>
    </row>
    <row r="37" spans="1:5" ht="45" customHeight="1" x14ac:dyDescent="0.25">
      <c r="A37" s="296"/>
      <c r="B37" s="180">
        <v>23</v>
      </c>
      <c r="C37" s="173" t="s">
        <v>1087</v>
      </c>
      <c r="D37" s="171">
        <v>1</v>
      </c>
      <c r="E37" s="172"/>
    </row>
    <row r="38" spans="1:5" ht="45" customHeight="1" x14ac:dyDescent="0.25">
      <c r="A38" s="296"/>
      <c r="B38" s="169">
        <v>24</v>
      </c>
      <c r="C38" s="181" t="s">
        <v>1088</v>
      </c>
      <c r="D38" s="171">
        <v>3</v>
      </c>
      <c r="E38" s="182"/>
    </row>
    <row r="39" spans="1:5" ht="45" customHeight="1" x14ac:dyDescent="0.25">
      <c r="A39" s="296"/>
      <c r="B39" s="183">
        <v>25</v>
      </c>
      <c r="C39" s="179" t="s">
        <v>1089</v>
      </c>
      <c r="D39" s="283">
        <v>3</v>
      </c>
      <c r="E39" s="284"/>
    </row>
    <row r="40" spans="1:5" ht="45" customHeight="1" x14ac:dyDescent="0.25">
      <c r="A40" s="297"/>
      <c r="B40" s="286" t="s">
        <v>1090</v>
      </c>
      <c r="C40" s="287"/>
      <c r="D40" s="283"/>
      <c r="E40" s="285"/>
    </row>
    <row r="41" spans="1:5" ht="45" customHeight="1" x14ac:dyDescent="0.25">
      <c r="A41" s="262" t="s">
        <v>1</v>
      </c>
      <c r="B41" s="263"/>
      <c r="C41" s="184" t="s">
        <v>2</v>
      </c>
      <c r="D41" s="185">
        <f>SUM(D4:D40)</f>
        <v>78</v>
      </c>
      <c r="E41" s="266" t="s">
        <v>3</v>
      </c>
    </row>
    <row r="42" spans="1:5" ht="45" customHeight="1" x14ac:dyDescent="0.25">
      <c r="A42" s="264"/>
      <c r="B42" s="265"/>
      <c r="C42" s="184" t="s">
        <v>4</v>
      </c>
      <c r="D42" s="186">
        <f>SUM(E4:E40)</f>
        <v>0</v>
      </c>
      <c r="E42" s="271"/>
    </row>
    <row r="43" spans="1:5" ht="45" customHeight="1" x14ac:dyDescent="0.25">
      <c r="A43" s="274" t="s">
        <v>1091</v>
      </c>
      <c r="B43" s="187">
        <v>26</v>
      </c>
      <c r="C43" s="188" t="s">
        <v>1092</v>
      </c>
      <c r="D43" s="275">
        <v>2</v>
      </c>
      <c r="E43" s="276"/>
    </row>
    <row r="44" spans="1:5" ht="45" customHeight="1" x14ac:dyDescent="0.25">
      <c r="A44" s="274"/>
      <c r="B44" s="281" t="s">
        <v>1093</v>
      </c>
      <c r="C44" s="282"/>
      <c r="D44" s="275"/>
      <c r="E44" s="276"/>
    </row>
    <row r="45" spans="1:5" ht="58.5" customHeight="1" x14ac:dyDescent="0.25">
      <c r="A45" s="274"/>
      <c r="B45" s="174">
        <v>27</v>
      </c>
      <c r="C45" s="189" t="s">
        <v>1094</v>
      </c>
      <c r="D45" s="177">
        <v>2</v>
      </c>
      <c r="E45" s="190"/>
    </row>
    <row r="46" spans="1:5" ht="45" customHeight="1" x14ac:dyDescent="0.25">
      <c r="A46" s="274"/>
      <c r="B46" s="174">
        <v>28</v>
      </c>
      <c r="C46" s="191" t="s">
        <v>1095</v>
      </c>
      <c r="D46" s="177">
        <v>2</v>
      </c>
      <c r="E46" s="190"/>
    </row>
    <row r="47" spans="1:5" ht="45" customHeight="1" x14ac:dyDescent="0.25">
      <c r="A47" s="262" t="s">
        <v>1</v>
      </c>
      <c r="B47" s="263"/>
      <c r="C47" s="184" t="s">
        <v>2</v>
      </c>
      <c r="D47" s="185">
        <f>SUM(D43:D46)</f>
        <v>6</v>
      </c>
      <c r="E47" s="266" t="s">
        <v>3</v>
      </c>
    </row>
    <row r="48" spans="1:5" ht="45" customHeight="1" x14ac:dyDescent="0.25">
      <c r="A48" s="264"/>
      <c r="B48" s="265"/>
      <c r="C48" s="184" t="s">
        <v>4</v>
      </c>
      <c r="D48" s="186">
        <f>SUM(E43:E46)</f>
        <v>0</v>
      </c>
      <c r="E48" s="271"/>
    </row>
    <row r="49" spans="1:5" ht="45" customHeight="1" x14ac:dyDescent="0.25">
      <c r="A49" s="274" t="s">
        <v>1096</v>
      </c>
      <c r="B49" s="187">
        <v>29</v>
      </c>
      <c r="C49" s="192" t="s">
        <v>1097</v>
      </c>
      <c r="D49" s="177">
        <v>1</v>
      </c>
      <c r="E49" s="190"/>
    </row>
    <row r="50" spans="1:5" ht="45" customHeight="1" x14ac:dyDescent="0.25">
      <c r="A50" s="274"/>
      <c r="B50" s="193">
        <v>30</v>
      </c>
      <c r="C50" s="175" t="s">
        <v>1098</v>
      </c>
      <c r="D50" s="275">
        <v>2</v>
      </c>
      <c r="E50" s="276"/>
    </row>
    <row r="51" spans="1:5" ht="45" customHeight="1" x14ac:dyDescent="0.25">
      <c r="A51" s="274"/>
      <c r="B51" s="277" t="s">
        <v>1099</v>
      </c>
      <c r="C51" s="278"/>
      <c r="D51" s="275"/>
      <c r="E51" s="276"/>
    </row>
    <row r="52" spans="1:5" ht="45" customHeight="1" x14ac:dyDescent="0.25">
      <c r="A52" s="274"/>
      <c r="B52" s="174">
        <v>31</v>
      </c>
      <c r="C52" s="173" t="s">
        <v>1100</v>
      </c>
      <c r="D52" s="275">
        <v>2</v>
      </c>
      <c r="E52" s="279"/>
    </row>
    <row r="53" spans="1:5" ht="45.75" customHeight="1" x14ac:dyDescent="0.25">
      <c r="A53" s="274"/>
      <c r="B53" s="277" t="s">
        <v>1101</v>
      </c>
      <c r="C53" s="278"/>
      <c r="D53" s="275"/>
      <c r="E53" s="279"/>
    </row>
    <row r="54" spans="1:5" ht="64.5" customHeight="1" x14ac:dyDescent="0.25">
      <c r="A54" s="274"/>
      <c r="B54" s="174">
        <v>32</v>
      </c>
      <c r="C54" s="194" t="s">
        <v>1102</v>
      </c>
      <c r="D54" s="177">
        <v>1</v>
      </c>
      <c r="E54" s="190"/>
    </row>
    <row r="55" spans="1:5" ht="45" customHeight="1" x14ac:dyDescent="0.25">
      <c r="A55" s="274"/>
      <c r="B55" s="174">
        <v>33</v>
      </c>
      <c r="C55" s="195" t="s">
        <v>1103</v>
      </c>
      <c r="D55" s="177">
        <v>1</v>
      </c>
      <c r="E55" s="190"/>
    </row>
    <row r="56" spans="1:5" ht="45" customHeight="1" x14ac:dyDescent="0.25">
      <c r="A56" s="274"/>
      <c r="B56" s="174">
        <v>34</v>
      </c>
      <c r="C56" s="196" t="s">
        <v>1104</v>
      </c>
      <c r="D56" s="177">
        <v>1</v>
      </c>
      <c r="E56" s="197"/>
    </row>
    <row r="57" spans="1:5" ht="45" customHeight="1" x14ac:dyDescent="0.25">
      <c r="A57" s="274"/>
      <c r="B57" s="174">
        <v>35</v>
      </c>
      <c r="C57" s="196" t="s">
        <v>1105</v>
      </c>
      <c r="D57" s="177">
        <v>1</v>
      </c>
      <c r="E57" s="197"/>
    </row>
    <row r="58" spans="1:5" ht="45" customHeight="1" x14ac:dyDescent="0.25">
      <c r="A58" s="274"/>
      <c r="B58" s="174">
        <v>36</v>
      </c>
      <c r="C58" s="194" t="s">
        <v>1106</v>
      </c>
      <c r="D58" s="177">
        <v>1</v>
      </c>
      <c r="E58" s="197"/>
    </row>
    <row r="59" spans="1:5" ht="45" customHeight="1" x14ac:dyDescent="0.25">
      <c r="A59" s="274"/>
      <c r="B59" s="174">
        <v>37</v>
      </c>
      <c r="C59" s="194" t="s">
        <v>1107</v>
      </c>
      <c r="D59" s="177">
        <v>1</v>
      </c>
      <c r="E59" s="197"/>
    </row>
    <row r="60" spans="1:5" ht="45" customHeight="1" x14ac:dyDescent="0.25">
      <c r="A60" s="274"/>
      <c r="B60" s="174">
        <v>38</v>
      </c>
      <c r="C60" s="194" t="s">
        <v>1108</v>
      </c>
      <c r="D60" s="177">
        <v>1</v>
      </c>
      <c r="E60" s="197"/>
    </row>
    <row r="61" spans="1:5" ht="45" customHeight="1" x14ac:dyDescent="0.25">
      <c r="A61" s="274"/>
      <c r="B61" s="174">
        <v>39</v>
      </c>
      <c r="C61" s="196" t="s">
        <v>1109</v>
      </c>
      <c r="D61" s="177">
        <v>1</v>
      </c>
      <c r="E61" s="197"/>
    </row>
    <row r="62" spans="1:5" ht="45" customHeight="1" x14ac:dyDescent="0.25">
      <c r="A62" s="274"/>
      <c r="B62" s="174">
        <v>40</v>
      </c>
      <c r="C62" s="196" t="s">
        <v>1110</v>
      </c>
      <c r="D62" s="177">
        <v>1</v>
      </c>
      <c r="E62" s="197"/>
    </row>
    <row r="63" spans="1:5" ht="45" customHeight="1" x14ac:dyDescent="0.25">
      <c r="A63" s="274"/>
      <c r="B63" s="174">
        <v>41</v>
      </c>
      <c r="C63" s="194" t="s">
        <v>1111</v>
      </c>
      <c r="D63" s="177">
        <v>1</v>
      </c>
      <c r="E63" s="197"/>
    </row>
    <row r="64" spans="1:5" ht="45" customHeight="1" x14ac:dyDescent="0.25">
      <c r="A64" s="274"/>
      <c r="B64" s="174">
        <v>42</v>
      </c>
      <c r="C64" s="196" t="s">
        <v>1112</v>
      </c>
      <c r="D64" s="177">
        <v>1</v>
      </c>
      <c r="E64" s="197"/>
    </row>
    <row r="65" spans="1:5" ht="33.75" customHeight="1" x14ac:dyDescent="0.25">
      <c r="A65" s="274"/>
      <c r="B65" s="174">
        <v>43</v>
      </c>
      <c r="C65" s="173" t="s">
        <v>1113</v>
      </c>
      <c r="D65" s="275">
        <v>1</v>
      </c>
      <c r="E65" s="280"/>
    </row>
    <row r="66" spans="1:5" ht="28.5" customHeight="1" x14ac:dyDescent="0.25">
      <c r="A66" s="274"/>
      <c r="B66" s="277" t="s">
        <v>1114</v>
      </c>
      <c r="C66" s="278"/>
      <c r="D66" s="275"/>
      <c r="E66" s="280"/>
    </row>
    <row r="67" spans="1:5" ht="87" customHeight="1" x14ac:dyDescent="0.25">
      <c r="A67" s="274"/>
      <c r="B67" s="174">
        <v>44</v>
      </c>
      <c r="C67" s="196" t="s">
        <v>1115</v>
      </c>
      <c r="D67" s="177">
        <v>4</v>
      </c>
      <c r="E67" s="198"/>
    </row>
    <row r="68" spans="1:5" ht="45" customHeight="1" x14ac:dyDescent="0.25">
      <c r="A68" s="262" t="s">
        <v>1</v>
      </c>
      <c r="B68" s="263"/>
      <c r="C68" s="184" t="s">
        <v>2</v>
      </c>
      <c r="D68" s="185">
        <f>SUM(D49:D67)</f>
        <v>21</v>
      </c>
      <c r="E68" s="266" t="s">
        <v>3</v>
      </c>
    </row>
    <row r="69" spans="1:5" ht="45" customHeight="1" x14ac:dyDescent="0.25">
      <c r="A69" s="264"/>
      <c r="B69" s="265"/>
      <c r="C69" s="184" t="s">
        <v>4</v>
      </c>
      <c r="D69" s="186">
        <f>SUM(E49:E67)</f>
        <v>0</v>
      </c>
      <c r="E69" s="271"/>
    </row>
    <row r="70" spans="1:5" ht="45" customHeight="1" x14ac:dyDescent="0.25">
      <c r="A70" s="274" t="s">
        <v>1116</v>
      </c>
      <c r="B70" s="174">
        <v>45</v>
      </c>
      <c r="C70" s="195" t="s">
        <v>1117</v>
      </c>
      <c r="D70" s="177">
        <v>1</v>
      </c>
      <c r="E70" s="198"/>
    </row>
    <row r="71" spans="1:5" ht="45" customHeight="1" x14ac:dyDescent="0.25">
      <c r="A71" s="274"/>
      <c r="B71" s="174">
        <v>46</v>
      </c>
      <c r="C71" s="196" t="s">
        <v>1118</v>
      </c>
      <c r="D71" s="177">
        <v>1</v>
      </c>
      <c r="E71" s="198"/>
    </row>
    <row r="72" spans="1:5" ht="45" customHeight="1" x14ac:dyDescent="0.25">
      <c r="A72" s="274"/>
      <c r="B72" s="174">
        <v>47</v>
      </c>
      <c r="C72" s="196" t="s">
        <v>1119</v>
      </c>
      <c r="D72" s="177">
        <v>1</v>
      </c>
      <c r="E72" s="198"/>
    </row>
    <row r="73" spans="1:5" ht="45" customHeight="1" x14ac:dyDescent="0.25">
      <c r="A73" s="274"/>
      <c r="B73" s="174">
        <v>48</v>
      </c>
      <c r="C73" s="196" t="s">
        <v>1120</v>
      </c>
      <c r="D73" s="177">
        <v>1</v>
      </c>
      <c r="E73" s="198"/>
    </row>
    <row r="74" spans="1:5" ht="45" customHeight="1" x14ac:dyDescent="0.25">
      <c r="A74" s="274"/>
      <c r="B74" s="174">
        <v>49</v>
      </c>
      <c r="C74" s="194" t="s">
        <v>1121</v>
      </c>
      <c r="D74" s="177">
        <v>1</v>
      </c>
      <c r="E74" s="198"/>
    </row>
    <row r="75" spans="1:5" ht="45" customHeight="1" x14ac:dyDescent="0.25">
      <c r="A75" s="274"/>
      <c r="B75" s="174">
        <v>50</v>
      </c>
      <c r="C75" s="194" t="s">
        <v>1122</v>
      </c>
      <c r="D75" s="177">
        <v>2</v>
      </c>
      <c r="E75" s="198"/>
    </row>
    <row r="76" spans="1:5" ht="45" customHeight="1" x14ac:dyDescent="0.25">
      <c r="A76" s="274"/>
      <c r="B76" s="174">
        <v>51</v>
      </c>
      <c r="C76" s="196" t="s">
        <v>1123</v>
      </c>
      <c r="D76" s="177">
        <v>1</v>
      </c>
      <c r="E76" s="198"/>
    </row>
    <row r="77" spans="1:5" ht="45" customHeight="1" x14ac:dyDescent="0.25">
      <c r="A77" s="274"/>
      <c r="B77" s="174">
        <v>52</v>
      </c>
      <c r="C77" s="194" t="s">
        <v>1124</v>
      </c>
      <c r="D77" s="177">
        <v>1</v>
      </c>
      <c r="E77" s="198"/>
    </row>
    <row r="78" spans="1:5" ht="45" customHeight="1" x14ac:dyDescent="0.25">
      <c r="A78" s="274"/>
      <c r="B78" s="174">
        <v>53</v>
      </c>
      <c r="C78" s="196" t="s">
        <v>1125</v>
      </c>
      <c r="D78" s="177">
        <v>1</v>
      </c>
      <c r="E78" s="198"/>
    </row>
    <row r="79" spans="1:5" ht="45" customHeight="1" x14ac:dyDescent="0.25">
      <c r="A79" s="274"/>
      <c r="B79" s="174">
        <v>54</v>
      </c>
      <c r="C79" s="194" t="s">
        <v>1126</v>
      </c>
      <c r="D79" s="177">
        <v>1</v>
      </c>
      <c r="E79" s="198"/>
    </row>
    <row r="80" spans="1:5" ht="45" customHeight="1" x14ac:dyDescent="0.25">
      <c r="A80" s="274"/>
      <c r="B80" s="174">
        <v>55</v>
      </c>
      <c r="C80" s="196" t="s">
        <v>1127</v>
      </c>
      <c r="D80" s="177">
        <v>1</v>
      </c>
      <c r="E80" s="198"/>
    </row>
    <row r="81" spans="1:5" ht="45" customHeight="1" x14ac:dyDescent="0.25">
      <c r="A81" s="274"/>
      <c r="B81" s="174">
        <v>56</v>
      </c>
      <c r="C81" s="194" t="s">
        <v>1128</v>
      </c>
      <c r="D81" s="177">
        <v>1</v>
      </c>
      <c r="E81" s="198"/>
    </row>
    <row r="82" spans="1:5" ht="45" customHeight="1" x14ac:dyDescent="0.25">
      <c r="A82" s="274"/>
      <c r="B82" s="174">
        <v>57</v>
      </c>
      <c r="C82" s="194" t="s">
        <v>1129</v>
      </c>
      <c r="D82" s="177">
        <v>1</v>
      </c>
      <c r="E82" s="198"/>
    </row>
    <row r="83" spans="1:5" ht="45" customHeight="1" x14ac:dyDescent="0.25">
      <c r="A83" s="274"/>
      <c r="B83" s="174">
        <v>58</v>
      </c>
      <c r="C83" s="194" t="s">
        <v>1130</v>
      </c>
      <c r="D83" s="177">
        <v>1</v>
      </c>
      <c r="E83" s="198"/>
    </row>
    <row r="84" spans="1:5" ht="45" customHeight="1" x14ac:dyDescent="0.25">
      <c r="A84" s="274"/>
      <c r="B84" s="174">
        <v>59</v>
      </c>
      <c r="C84" s="199" t="s">
        <v>1131</v>
      </c>
      <c r="D84" s="177">
        <v>1</v>
      </c>
      <c r="E84" s="198"/>
    </row>
    <row r="85" spans="1:5" ht="45" customHeight="1" x14ac:dyDescent="0.25">
      <c r="A85" s="262" t="s">
        <v>1</v>
      </c>
      <c r="B85" s="263"/>
      <c r="C85" s="184" t="s">
        <v>2</v>
      </c>
      <c r="D85" s="185">
        <f>SUM(D70:D84)</f>
        <v>16</v>
      </c>
      <c r="E85" s="266" t="s">
        <v>3</v>
      </c>
    </row>
    <row r="86" spans="1:5" ht="45" customHeight="1" x14ac:dyDescent="0.25">
      <c r="A86" s="264"/>
      <c r="B86" s="265"/>
      <c r="C86" s="184" t="s">
        <v>4</v>
      </c>
      <c r="D86" s="186">
        <f>SUM(E70:E84)</f>
        <v>0</v>
      </c>
      <c r="E86" s="271"/>
    </row>
    <row r="87" spans="1:5" ht="74.25" customHeight="1" x14ac:dyDescent="0.25">
      <c r="A87" s="272" t="s">
        <v>1132</v>
      </c>
      <c r="B87" s="200">
        <v>60</v>
      </c>
      <c r="C87" s="196" t="s">
        <v>1133</v>
      </c>
      <c r="D87" s="171">
        <v>3</v>
      </c>
      <c r="E87" s="201"/>
    </row>
    <row r="88" spans="1:5" ht="56.25" customHeight="1" x14ac:dyDescent="0.25">
      <c r="A88" s="273"/>
      <c r="B88" s="200">
        <v>61</v>
      </c>
      <c r="C88" s="196" t="s">
        <v>1134</v>
      </c>
      <c r="D88" s="177">
        <v>1</v>
      </c>
      <c r="E88" s="201"/>
    </row>
    <row r="89" spans="1:5" ht="78" customHeight="1" x14ac:dyDescent="0.25">
      <c r="A89" s="273"/>
      <c r="B89" s="200">
        <v>62</v>
      </c>
      <c r="C89" s="196" t="s">
        <v>1135</v>
      </c>
      <c r="D89" s="177">
        <v>3</v>
      </c>
      <c r="E89" s="201"/>
    </row>
    <row r="90" spans="1:5" ht="45" customHeight="1" x14ac:dyDescent="0.25">
      <c r="A90" s="273"/>
      <c r="B90" s="200">
        <v>63</v>
      </c>
      <c r="C90" s="195" t="s">
        <v>1136</v>
      </c>
      <c r="D90" s="57">
        <v>3</v>
      </c>
      <c r="E90" s="201"/>
    </row>
    <row r="91" spans="1:5" ht="50.25" customHeight="1" x14ac:dyDescent="0.25">
      <c r="A91" s="273"/>
      <c r="B91" s="200">
        <v>64</v>
      </c>
      <c r="C91" s="195" t="s">
        <v>1137</v>
      </c>
      <c r="D91" s="57">
        <v>3</v>
      </c>
      <c r="E91" s="201"/>
    </row>
    <row r="92" spans="1:5" ht="66" customHeight="1" x14ac:dyDescent="0.25">
      <c r="A92" s="273"/>
      <c r="B92" s="200">
        <v>65</v>
      </c>
      <c r="C92" s="195" t="s">
        <v>1138</v>
      </c>
      <c r="D92" s="57">
        <v>3</v>
      </c>
      <c r="E92" s="201"/>
    </row>
    <row r="93" spans="1:5" ht="62.25" customHeight="1" x14ac:dyDescent="0.25">
      <c r="A93" s="273"/>
      <c r="B93" s="200">
        <v>66</v>
      </c>
      <c r="C93" s="195" t="s">
        <v>1139</v>
      </c>
      <c r="D93" s="57">
        <v>3</v>
      </c>
      <c r="E93" s="201"/>
    </row>
    <row r="94" spans="1:5" ht="45" customHeight="1" x14ac:dyDescent="0.25">
      <c r="A94" s="273"/>
      <c r="B94" s="200">
        <v>67</v>
      </c>
      <c r="C94" s="202" t="s">
        <v>1140</v>
      </c>
      <c r="D94" s="203">
        <v>3</v>
      </c>
      <c r="E94" s="204"/>
    </row>
    <row r="95" spans="1:5" ht="45" customHeight="1" x14ac:dyDescent="0.25">
      <c r="A95" s="273"/>
      <c r="B95" s="200">
        <v>68</v>
      </c>
      <c r="C95" s="195" t="s">
        <v>1141</v>
      </c>
      <c r="D95" s="203">
        <v>3</v>
      </c>
      <c r="E95" s="201"/>
    </row>
    <row r="96" spans="1:5" ht="107.25" customHeight="1" x14ac:dyDescent="0.25">
      <c r="A96" s="273"/>
      <c r="B96" s="200">
        <v>69</v>
      </c>
      <c r="C96" s="195" t="s">
        <v>1142</v>
      </c>
      <c r="D96" s="57">
        <v>3</v>
      </c>
      <c r="E96" s="201"/>
    </row>
    <row r="97" spans="1:5" ht="51" customHeight="1" x14ac:dyDescent="0.25">
      <c r="A97" s="273"/>
      <c r="B97" s="200">
        <v>70</v>
      </c>
      <c r="C97" s="195" t="s">
        <v>1143</v>
      </c>
      <c r="D97" s="57">
        <v>3</v>
      </c>
      <c r="E97" s="201"/>
    </row>
    <row r="98" spans="1:5" ht="45" customHeight="1" x14ac:dyDescent="0.25">
      <c r="A98" s="273"/>
      <c r="B98" s="200">
        <v>71</v>
      </c>
      <c r="C98" s="195" t="s">
        <v>1144</v>
      </c>
      <c r="D98" s="57">
        <v>1</v>
      </c>
      <c r="E98" s="205"/>
    </row>
    <row r="99" spans="1:5" ht="45" customHeight="1" x14ac:dyDescent="0.25">
      <c r="A99" s="262" t="s">
        <v>1</v>
      </c>
      <c r="B99" s="263"/>
      <c r="C99" s="184" t="s">
        <v>2</v>
      </c>
      <c r="D99" s="185">
        <f>SUM(D87:D98)</f>
        <v>32</v>
      </c>
      <c r="E99" s="266" t="s">
        <v>3</v>
      </c>
    </row>
    <row r="100" spans="1:5" ht="45" customHeight="1" x14ac:dyDescent="0.25">
      <c r="A100" s="264"/>
      <c r="B100" s="265"/>
      <c r="C100" s="184" t="s">
        <v>4</v>
      </c>
      <c r="D100" s="186">
        <f>SUM(E87:E98)</f>
        <v>0</v>
      </c>
      <c r="E100" s="271"/>
    </row>
    <row r="101" spans="1:5" ht="76.5" customHeight="1" x14ac:dyDescent="0.25">
      <c r="A101" s="268" t="s">
        <v>1145</v>
      </c>
      <c r="B101" s="174">
        <v>72</v>
      </c>
      <c r="C101" s="196" t="s">
        <v>1146</v>
      </c>
      <c r="D101" s="177">
        <v>3</v>
      </c>
      <c r="E101" s="205"/>
    </row>
    <row r="102" spans="1:5" ht="45" customHeight="1" x14ac:dyDescent="0.25">
      <c r="A102" s="269"/>
      <c r="B102" s="174">
        <v>73</v>
      </c>
      <c r="C102" s="194" t="s">
        <v>1147</v>
      </c>
      <c r="D102" s="177">
        <v>2</v>
      </c>
      <c r="E102" s="205"/>
    </row>
    <row r="103" spans="1:5" ht="45" customHeight="1" x14ac:dyDescent="0.25">
      <c r="A103" s="269"/>
      <c r="B103" s="174">
        <v>74</v>
      </c>
      <c r="C103" s="194" t="s">
        <v>1148</v>
      </c>
      <c r="D103" s="177">
        <v>2</v>
      </c>
      <c r="E103" s="205"/>
    </row>
    <row r="104" spans="1:5" ht="45" customHeight="1" x14ac:dyDescent="0.25">
      <c r="A104" s="269"/>
      <c r="B104" s="174">
        <v>75</v>
      </c>
      <c r="C104" s="194" t="s">
        <v>1149</v>
      </c>
      <c r="D104" s="177">
        <v>2</v>
      </c>
      <c r="E104" s="205"/>
    </row>
    <row r="105" spans="1:5" ht="45" customHeight="1" x14ac:dyDescent="0.25">
      <c r="A105" s="269"/>
      <c r="B105" s="174">
        <v>76</v>
      </c>
      <c r="C105" s="194" t="s">
        <v>1150</v>
      </c>
      <c r="D105" s="177">
        <v>3</v>
      </c>
      <c r="E105" s="205"/>
    </row>
    <row r="106" spans="1:5" ht="45" customHeight="1" x14ac:dyDescent="0.25">
      <c r="A106" s="269"/>
      <c r="B106" s="174">
        <v>77</v>
      </c>
      <c r="C106" s="194" t="s">
        <v>1151</v>
      </c>
      <c r="D106" s="177">
        <v>3</v>
      </c>
      <c r="E106" s="205"/>
    </row>
    <row r="107" spans="1:5" ht="45" customHeight="1" x14ac:dyDescent="0.25">
      <c r="A107" s="269"/>
      <c r="B107" s="174">
        <v>78</v>
      </c>
      <c r="C107" s="194" t="s">
        <v>1152</v>
      </c>
      <c r="D107" s="177">
        <v>3</v>
      </c>
      <c r="E107" s="205"/>
    </row>
    <row r="108" spans="1:5" ht="45" customHeight="1" x14ac:dyDescent="0.25">
      <c r="A108" s="269"/>
      <c r="B108" s="193">
        <v>79</v>
      </c>
      <c r="C108" s="194" t="s">
        <v>1153</v>
      </c>
      <c r="D108" s="177">
        <v>2</v>
      </c>
      <c r="E108" s="205"/>
    </row>
    <row r="109" spans="1:5" ht="45" customHeight="1" x14ac:dyDescent="0.25">
      <c r="A109" s="269"/>
      <c r="B109" s="193">
        <v>80</v>
      </c>
      <c r="C109" s="194" t="s">
        <v>1154</v>
      </c>
      <c r="D109" s="177">
        <v>1</v>
      </c>
      <c r="E109" s="205"/>
    </row>
    <row r="110" spans="1:5" ht="45" customHeight="1" x14ac:dyDescent="0.25">
      <c r="A110" s="270"/>
      <c r="B110" s="193">
        <v>81</v>
      </c>
      <c r="C110" s="194" t="s">
        <v>1155</v>
      </c>
      <c r="D110" s="177">
        <v>2</v>
      </c>
      <c r="E110" s="206"/>
    </row>
    <row r="111" spans="1:5" ht="25.5" x14ac:dyDescent="0.25">
      <c r="A111" s="262" t="s">
        <v>1</v>
      </c>
      <c r="B111" s="263"/>
      <c r="C111" s="207" t="s">
        <v>2</v>
      </c>
      <c r="D111" s="208">
        <f>SUM(D101:D110)</f>
        <v>23</v>
      </c>
      <c r="E111" s="266" t="s">
        <v>3</v>
      </c>
    </row>
    <row r="112" spans="1:5" ht="25.5" x14ac:dyDescent="0.25">
      <c r="A112" s="264"/>
      <c r="B112" s="265"/>
      <c r="C112" s="184" t="s">
        <v>4</v>
      </c>
      <c r="D112" s="209">
        <f>SUM(E101:E110)</f>
        <v>0</v>
      </c>
      <c r="E112" s="267"/>
    </row>
    <row r="113" spans="1:5" ht="25.5" x14ac:dyDescent="0.25">
      <c r="A113" s="259" t="s">
        <v>1156</v>
      </c>
      <c r="B113" s="193">
        <v>82</v>
      </c>
      <c r="C113" s="210" t="s">
        <v>1157</v>
      </c>
      <c r="D113" s="174">
        <f>SUM(D114:D121)</f>
        <v>8</v>
      </c>
      <c r="E113" s="174">
        <f>SUM(E114:E121)</f>
        <v>0</v>
      </c>
    </row>
    <row r="114" spans="1:5" ht="21" x14ac:dyDescent="0.25">
      <c r="A114" s="260"/>
      <c r="B114" s="211">
        <v>1</v>
      </c>
      <c r="C114" s="212" t="s">
        <v>1158</v>
      </c>
      <c r="D114" s="177">
        <v>1</v>
      </c>
      <c r="E114" s="205"/>
    </row>
    <row r="115" spans="1:5" ht="21" x14ac:dyDescent="0.25">
      <c r="A115" s="260"/>
      <c r="B115" s="211">
        <v>2</v>
      </c>
      <c r="C115" s="213" t="s">
        <v>1159</v>
      </c>
      <c r="D115" s="177">
        <v>1</v>
      </c>
      <c r="E115" s="206"/>
    </row>
    <row r="116" spans="1:5" ht="21" x14ac:dyDescent="0.25">
      <c r="A116" s="260"/>
      <c r="B116" s="211">
        <v>3</v>
      </c>
      <c r="C116" s="213" t="s">
        <v>1160</v>
      </c>
      <c r="D116" s="177">
        <v>1</v>
      </c>
      <c r="E116" s="206"/>
    </row>
    <row r="117" spans="1:5" ht="21" x14ac:dyDescent="0.25">
      <c r="A117" s="260"/>
      <c r="B117" s="211">
        <v>4</v>
      </c>
      <c r="C117" s="213" t="s">
        <v>1161</v>
      </c>
      <c r="D117" s="177">
        <v>1</v>
      </c>
      <c r="E117" s="206"/>
    </row>
    <row r="118" spans="1:5" ht="21" x14ac:dyDescent="0.25">
      <c r="A118" s="260"/>
      <c r="B118" s="211">
        <v>5</v>
      </c>
      <c r="C118" s="213" t="s">
        <v>1162</v>
      </c>
      <c r="D118" s="177">
        <v>1</v>
      </c>
      <c r="E118" s="206"/>
    </row>
    <row r="119" spans="1:5" ht="21" x14ac:dyDescent="0.25">
      <c r="A119" s="260"/>
      <c r="B119" s="211">
        <v>6</v>
      </c>
      <c r="C119" s="213" t="s">
        <v>1163</v>
      </c>
      <c r="D119" s="177">
        <v>1</v>
      </c>
      <c r="E119" s="206"/>
    </row>
    <row r="120" spans="1:5" ht="21" x14ac:dyDescent="0.45">
      <c r="A120" s="260"/>
      <c r="B120" s="211">
        <v>7</v>
      </c>
      <c r="C120" s="213" t="s">
        <v>1164</v>
      </c>
      <c r="D120" s="177">
        <v>1</v>
      </c>
      <c r="E120" s="214"/>
    </row>
    <row r="121" spans="1:5" ht="21" x14ac:dyDescent="0.45">
      <c r="A121" s="260"/>
      <c r="B121" s="211">
        <v>8</v>
      </c>
      <c r="C121" s="213" t="s">
        <v>1165</v>
      </c>
      <c r="D121" s="177">
        <v>1</v>
      </c>
      <c r="E121" s="214"/>
    </row>
    <row r="122" spans="1:5" ht="25.5" x14ac:dyDescent="0.6">
      <c r="A122" s="260"/>
      <c r="B122" s="193">
        <v>83</v>
      </c>
      <c r="C122" s="215" t="s">
        <v>1166</v>
      </c>
      <c r="D122" s="216">
        <f>SUM(D123:D130)</f>
        <v>8</v>
      </c>
      <c r="E122" s="216">
        <f>SUM(E123:E130)</f>
        <v>0</v>
      </c>
    </row>
    <row r="123" spans="1:5" ht="21" x14ac:dyDescent="0.45">
      <c r="A123" s="260"/>
      <c r="B123" s="211">
        <v>1</v>
      </c>
      <c r="C123" s="213" t="s">
        <v>1167</v>
      </c>
      <c r="D123" s="177">
        <v>1</v>
      </c>
      <c r="E123" s="214"/>
    </row>
    <row r="124" spans="1:5" ht="21" x14ac:dyDescent="0.45">
      <c r="A124" s="260"/>
      <c r="B124" s="211">
        <v>2</v>
      </c>
      <c r="C124" s="213" t="s">
        <v>1168</v>
      </c>
      <c r="D124" s="177">
        <v>1</v>
      </c>
      <c r="E124" s="214"/>
    </row>
    <row r="125" spans="1:5" ht="21" x14ac:dyDescent="0.45">
      <c r="A125" s="260"/>
      <c r="B125" s="211">
        <v>3</v>
      </c>
      <c r="C125" s="213" t="s">
        <v>1169</v>
      </c>
      <c r="D125" s="177">
        <v>1</v>
      </c>
      <c r="E125" s="214"/>
    </row>
    <row r="126" spans="1:5" ht="21" x14ac:dyDescent="0.45">
      <c r="A126" s="260"/>
      <c r="B126" s="211">
        <v>4</v>
      </c>
      <c r="C126" s="213" t="s">
        <v>1170</v>
      </c>
      <c r="D126" s="177">
        <v>1</v>
      </c>
      <c r="E126" s="214"/>
    </row>
    <row r="127" spans="1:5" ht="21" x14ac:dyDescent="0.45">
      <c r="A127" s="260"/>
      <c r="B127" s="211">
        <v>5</v>
      </c>
      <c r="C127" s="213" t="s">
        <v>1171</v>
      </c>
      <c r="D127" s="177">
        <v>1</v>
      </c>
      <c r="E127" s="214"/>
    </row>
    <row r="128" spans="1:5" ht="21" x14ac:dyDescent="0.45">
      <c r="A128" s="260"/>
      <c r="B128" s="211">
        <v>6</v>
      </c>
      <c r="C128" s="213" t="s">
        <v>1172</v>
      </c>
      <c r="D128" s="177">
        <v>1</v>
      </c>
      <c r="E128" s="214"/>
    </row>
    <row r="129" spans="1:5" ht="21" x14ac:dyDescent="0.45">
      <c r="A129" s="260"/>
      <c r="B129" s="211">
        <v>7</v>
      </c>
      <c r="C129" s="213" t="s">
        <v>1173</v>
      </c>
      <c r="D129" s="177">
        <v>1</v>
      </c>
      <c r="E129" s="214"/>
    </row>
    <row r="130" spans="1:5" ht="21" x14ac:dyDescent="0.45">
      <c r="A130" s="260"/>
      <c r="B130" s="211">
        <v>8</v>
      </c>
      <c r="C130" s="213" t="s">
        <v>1174</v>
      </c>
      <c r="D130" s="177">
        <v>1</v>
      </c>
      <c r="E130" s="214"/>
    </row>
    <row r="131" spans="1:5" ht="25.5" x14ac:dyDescent="0.6">
      <c r="A131" s="260"/>
      <c r="B131" s="193">
        <v>84</v>
      </c>
      <c r="C131" s="215" t="s">
        <v>1175</v>
      </c>
      <c r="D131" s="216">
        <f>SUM(D132:D137)</f>
        <v>6</v>
      </c>
      <c r="E131" s="216">
        <f>SUM(E132:E137)</f>
        <v>0</v>
      </c>
    </row>
    <row r="132" spans="1:5" ht="21" x14ac:dyDescent="0.25">
      <c r="A132" s="260"/>
      <c r="B132" s="211">
        <v>1</v>
      </c>
      <c r="C132" s="213" t="s">
        <v>1176</v>
      </c>
      <c r="D132" s="177">
        <v>1</v>
      </c>
      <c r="E132" s="217"/>
    </row>
    <row r="133" spans="1:5" ht="21" x14ac:dyDescent="0.25">
      <c r="A133" s="260"/>
      <c r="B133" s="211">
        <v>2</v>
      </c>
      <c r="C133" s="213" t="s">
        <v>1177</v>
      </c>
      <c r="D133" s="177">
        <v>1</v>
      </c>
      <c r="E133" s="217"/>
    </row>
    <row r="134" spans="1:5" ht="21" x14ac:dyDescent="0.25">
      <c r="A134" s="260"/>
      <c r="B134" s="211">
        <v>3</v>
      </c>
      <c r="C134" s="213" t="s">
        <v>1178</v>
      </c>
      <c r="D134" s="177">
        <v>1</v>
      </c>
      <c r="E134" s="217"/>
    </row>
    <row r="135" spans="1:5" ht="21" x14ac:dyDescent="0.25">
      <c r="A135" s="260"/>
      <c r="B135" s="211">
        <v>4</v>
      </c>
      <c r="C135" s="213" t="s">
        <v>1179</v>
      </c>
      <c r="D135" s="177">
        <v>1</v>
      </c>
      <c r="E135" s="217"/>
    </row>
    <row r="136" spans="1:5" ht="21" x14ac:dyDescent="0.25">
      <c r="A136" s="260"/>
      <c r="B136" s="211">
        <v>5</v>
      </c>
      <c r="C136" s="218" t="s">
        <v>1180</v>
      </c>
      <c r="D136" s="177">
        <v>1</v>
      </c>
      <c r="E136" s="217"/>
    </row>
    <row r="137" spans="1:5" ht="21" x14ac:dyDescent="0.25">
      <c r="A137" s="260"/>
      <c r="B137" s="211">
        <v>6</v>
      </c>
      <c r="C137" s="218" t="s">
        <v>1181</v>
      </c>
      <c r="D137" s="177">
        <v>1</v>
      </c>
      <c r="E137" s="219"/>
    </row>
    <row r="138" spans="1:5" ht="25.5" x14ac:dyDescent="0.6">
      <c r="A138" s="260"/>
      <c r="B138" s="193">
        <v>85</v>
      </c>
      <c r="C138" s="215" t="s">
        <v>1182</v>
      </c>
      <c r="D138" s="220">
        <f>SUM(D139:D142)</f>
        <v>4</v>
      </c>
      <c r="E138" s="220">
        <f>SUM(E139:E142)</f>
        <v>0</v>
      </c>
    </row>
    <row r="139" spans="1:5" ht="21" x14ac:dyDescent="0.25">
      <c r="A139" s="260"/>
      <c r="B139" s="211">
        <v>1</v>
      </c>
      <c r="C139" s="218" t="s">
        <v>1183</v>
      </c>
      <c r="D139" s="177">
        <v>1</v>
      </c>
      <c r="E139" s="219"/>
    </row>
    <row r="140" spans="1:5" ht="21" x14ac:dyDescent="0.25">
      <c r="A140" s="260"/>
      <c r="B140" s="211">
        <v>2</v>
      </c>
      <c r="C140" s="218" t="s">
        <v>1184</v>
      </c>
      <c r="D140" s="177">
        <v>1</v>
      </c>
      <c r="E140" s="219"/>
    </row>
    <row r="141" spans="1:5" ht="21" x14ac:dyDescent="0.25">
      <c r="A141" s="260"/>
      <c r="B141" s="211">
        <v>3</v>
      </c>
      <c r="C141" s="218" t="s">
        <v>1185</v>
      </c>
      <c r="D141" s="177">
        <v>1</v>
      </c>
      <c r="E141" s="219"/>
    </row>
    <row r="142" spans="1:5" ht="21" x14ac:dyDescent="0.25">
      <c r="A142" s="260"/>
      <c r="B142" s="211">
        <v>4</v>
      </c>
      <c r="C142" s="218" t="s">
        <v>1186</v>
      </c>
      <c r="D142" s="177">
        <v>1</v>
      </c>
      <c r="E142" s="219"/>
    </row>
    <row r="143" spans="1:5" ht="25.5" x14ac:dyDescent="0.6">
      <c r="A143" s="260"/>
      <c r="B143" s="193">
        <v>86</v>
      </c>
      <c r="C143" s="215" t="s">
        <v>1187</v>
      </c>
      <c r="D143" s="220">
        <f>SUM(D144:D146)</f>
        <v>3</v>
      </c>
      <c r="E143" s="220">
        <f>SUM(E144:E146)</f>
        <v>0</v>
      </c>
    </row>
    <row r="144" spans="1:5" ht="21" x14ac:dyDescent="0.25">
      <c r="A144" s="260"/>
      <c r="B144" s="211">
        <v>1</v>
      </c>
      <c r="C144" s="212" t="s">
        <v>1188</v>
      </c>
      <c r="D144" s="177">
        <v>1</v>
      </c>
      <c r="E144" s="219"/>
    </row>
    <row r="145" spans="1:5" ht="21" x14ac:dyDescent="0.25">
      <c r="A145" s="260"/>
      <c r="B145" s="211">
        <v>2</v>
      </c>
      <c r="C145" s="212" t="s">
        <v>1189</v>
      </c>
      <c r="D145" s="177">
        <v>1</v>
      </c>
      <c r="E145" s="219"/>
    </row>
    <row r="146" spans="1:5" ht="21" x14ac:dyDescent="0.25">
      <c r="A146" s="260"/>
      <c r="B146" s="211">
        <v>3</v>
      </c>
      <c r="C146" s="218" t="s">
        <v>1190</v>
      </c>
      <c r="D146" s="177">
        <v>1</v>
      </c>
      <c r="E146" s="219"/>
    </row>
    <row r="147" spans="1:5" ht="25.5" x14ac:dyDescent="0.7">
      <c r="A147" s="260"/>
      <c r="B147" s="193">
        <v>87</v>
      </c>
      <c r="C147" s="215" t="s">
        <v>1191</v>
      </c>
      <c r="D147" s="221">
        <f>SUM(D148:D157)</f>
        <v>10</v>
      </c>
      <c r="E147" s="221">
        <f>SUM(E148:E157)</f>
        <v>0</v>
      </c>
    </row>
    <row r="148" spans="1:5" ht="57" customHeight="1" x14ac:dyDescent="0.25">
      <c r="A148" s="260"/>
      <c r="B148" s="211">
        <v>1</v>
      </c>
      <c r="C148" s="222" t="s">
        <v>1192</v>
      </c>
      <c r="D148" s="177">
        <v>1</v>
      </c>
      <c r="E148" s="219"/>
    </row>
    <row r="149" spans="1:5" ht="21" x14ac:dyDescent="0.25">
      <c r="A149" s="260"/>
      <c r="B149" s="211">
        <v>2</v>
      </c>
      <c r="C149" s="218" t="s">
        <v>1193</v>
      </c>
      <c r="D149" s="177">
        <v>1</v>
      </c>
      <c r="E149" s="219"/>
    </row>
    <row r="150" spans="1:5" ht="21" x14ac:dyDescent="0.25">
      <c r="A150" s="260"/>
      <c r="B150" s="211">
        <v>3</v>
      </c>
      <c r="C150" s="218" t="s">
        <v>1194</v>
      </c>
      <c r="D150" s="177">
        <v>1</v>
      </c>
      <c r="E150" s="219"/>
    </row>
    <row r="151" spans="1:5" ht="21" x14ac:dyDescent="0.25">
      <c r="A151" s="260"/>
      <c r="B151" s="211">
        <v>4</v>
      </c>
      <c r="C151" s="218" t="s">
        <v>1195</v>
      </c>
      <c r="D151" s="177">
        <v>1</v>
      </c>
      <c r="E151" s="219"/>
    </row>
    <row r="152" spans="1:5" ht="21" x14ac:dyDescent="0.25">
      <c r="A152" s="260"/>
      <c r="B152" s="211">
        <v>5</v>
      </c>
      <c r="C152" s="218" t="s">
        <v>1196</v>
      </c>
      <c r="D152" s="177">
        <v>1</v>
      </c>
      <c r="E152" s="219"/>
    </row>
    <row r="153" spans="1:5" ht="21" x14ac:dyDescent="0.25">
      <c r="A153" s="260"/>
      <c r="B153" s="211">
        <v>6</v>
      </c>
      <c r="C153" s="218" t="s">
        <v>1197</v>
      </c>
      <c r="D153" s="177">
        <v>1</v>
      </c>
      <c r="E153" s="219"/>
    </row>
    <row r="154" spans="1:5" ht="21" x14ac:dyDescent="0.25">
      <c r="A154" s="260"/>
      <c r="B154" s="211">
        <v>7</v>
      </c>
      <c r="C154" s="218" t="s">
        <v>1198</v>
      </c>
      <c r="D154" s="177">
        <v>1</v>
      </c>
      <c r="E154" s="219"/>
    </row>
    <row r="155" spans="1:5" ht="21" x14ac:dyDescent="0.25">
      <c r="A155" s="260"/>
      <c r="B155" s="211">
        <v>8</v>
      </c>
      <c r="C155" s="218" t="s">
        <v>1199</v>
      </c>
      <c r="D155" s="177">
        <v>1</v>
      </c>
      <c r="E155" s="219"/>
    </row>
    <row r="156" spans="1:5" ht="21" x14ac:dyDescent="0.25">
      <c r="A156" s="260"/>
      <c r="B156" s="211">
        <v>9</v>
      </c>
      <c r="C156" s="218" t="s">
        <v>1200</v>
      </c>
      <c r="D156" s="177">
        <v>1</v>
      </c>
      <c r="E156" s="219"/>
    </row>
    <row r="157" spans="1:5" ht="21" x14ac:dyDescent="0.25">
      <c r="A157" s="260"/>
      <c r="B157" s="211">
        <v>10</v>
      </c>
      <c r="C157" s="218" t="s">
        <v>1201</v>
      </c>
      <c r="D157" s="177">
        <v>1</v>
      </c>
      <c r="E157" s="219"/>
    </row>
    <row r="158" spans="1:5" ht="25.5" x14ac:dyDescent="0.6">
      <c r="A158" s="260"/>
      <c r="B158" s="193">
        <v>88</v>
      </c>
      <c r="C158" s="215" t="s">
        <v>1202</v>
      </c>
      <c r="D158" s="220">
        <f>SUM(D159:D169)</f>
        <v>11</v>
      </c>
      <c r="E158" s="220">
        <f>SUM(E159:E169)</f>
        <v>0</v>
      </c>
    </row>
    <row r="159" spans="1:5" ht="21" x14ac:dyDescent="0.25">
      <c r="A159" s="260"/>
      <c r="B159" s="211">
        <v>1</v>
      </c>
      <c r="C159" s="212" t="s">
        <v>1203</v>
      </c>
      <c r="D159" s="177">
        <v>1</v>
      </c>
      <c r="E159" s="219"/>
    </row>
    <row r="160" spans="1:5" ht="21" x14ac:dyDescent="0.25">
      <c r="A160" s="260"/>
      <c r="B160" s="211">
        <v>2</v>
      </c>
      <c r="C160" s="212" t="s">
        <v>1204</v>
      </c>
      <c r="D160" s="177">
        <v>1</v>
      </c>
      <c r="E160" s="219"/>
    </row>
    <row r="161" spans="1:5" ht="21" x14ac:dyDescent="0.25">
      <c r="A161" s="260"/>
      <c r="B161" s="211">
        <v>3</v>
      </c>
      <c r="C161" s="212" t="s">
        <v>1205</v>
      </c>
      <c r="D161" s="177">
        <v>1</v>
      </c>
      <c r="E161" s="219"/>
    </row>
    <row r="162" spans="1:5" ht="21" x14ac:dyDescent="0.25">
      <c r="A162" s="260"/>
      <c r="B162" s="211">
        <v>4</v>
      </c>
      <c r="C162" s="212" t="s">
        <v>1206</v>
      </c>
      <c r="D162" s="177">
        <v>1</v>
      </c>
      <c r="E162" s="219"/>
    </row>
    <row r="163" spans="1:5" ht="21" x14ac:dyDescent="0.25">
      <c r="A163" s="260"/>
      <c r="B163" s="211">
        <v>5</v>
      </c>
      <c r="C163" s="212" t="s">
        <v>1207</v>
      </c>
      <c r="D163" s="177">
        <v>1</v>
      </c>
      <c r="E163" s="219"/>
    </row>
    <row r="164" spans="1:5" ht="21" x14ac:dyDescent="0.25">
      <c r="A164" s="260"/>
      <c r="B164" s="211">
        <v>6</v>
      </c>
      <c r="C164" s="212" t="s">
        <v>1208</v>
      </c>
      <c r="D164" s="177">
        <v>1</v>
      </c>
      <c r="E164" s="219"/>
    </row>
    <row r="165" spans="1:5" ht="21" x14ac:dyDescent="0.25">
      <c r="A165" s="260"/>
      <c r="B165" s="211">
        <v>7</v>
      </c>
      <c r="C165" s="212" t="s">
        <v>1209</v>
      </c>
      <c r="D165" s="177">
        <v>1</v>
      </c>
      <c r="E165" s="219"/>
    </row>
    <row r="166" spans="1:5" ht="21" x14ac:dyDescent="0.25">
      <c r="A166" s="260"/>
      <c r="B166" s="211">
        <v>8</v>
      </c>
      <c r="C166" s="212" t="s">
        <v>1210</v>
      </c>
      <c r="D166" s="177">
        <v>1</v>
      </c>
      <c r="E166" s="219"/>
    </row>
    <row r="167" spans="1:5" ht="21" x14ac:dyDescent="0.25">
      <c r="A167" s="260"/>
      <c r="B167" s="211">
        <v>9</v>
      </c>
      <c r="C167" s="212" t="s">
        <v>1211</v>
      </c>
      <c r="D167" s="177">
        <v>1</v>
      </c>
      <c r="E167" s="219"/>
    </row>
    <row r="168" spans="1:5" ht="21" x14ac:dyDescent="0.25">
      <c r="A168" s="260"/>
      <c r="B168" s="211">
        <v>10</v>
      </c>
      <c r="C168" s="212" t="s">
        <v>1212</v>
      </c>
      <c r="D168" s="177">
        <v>1</v>
      </c>
      <c r="E168" s="219"/>
    </row>
    <row r="169" spans="1:5" ht="21" x14ac:dyDescent="0.25">
      <c r="A169" s="260"/>
      <c r="B169" s="211">
        <v>11</v>
      </c>
      <c r="C169" s="212" t="s">
        <v>1213</v>
      </c>
      <c r="D169" s="177">
        <v>1</v>
      </c>
      <c r="E169" s="219"/>
    </row>
    <row r="170" spans="1:5" ht="25.5" x14ac:dyDescent="0.6">
      <c r="A170" s="260"/>
      <c r="B170" s="193">
        <v>89</v>
      </c>
      <c r="C170" s="215" t="s">
        <v>1214</v>
      </c>
      <c r="D170" s="220">
        <f>SUM(D171:D172)</f>
        <v>2</v>
      </c>
      <c r="E170" s="223">
        <f>SUM(E171:E172)</f>
        <v>0</v>
      </c>
    </row>
    <row r="171" spans="1:5" ht="21" x14ac:dyDescent="0.25">
      <c r="A171" s="260"/>
      <c r="B171" s="211">
        <v>1</v>
      </c>
      <c r="C171" s="212" t="s">
        <v>1215</v>
      </c>
      <c r="D171" s="177">
        <v>1</v>
      </c>
      <c r="E171" s="219"/>
    </row>
    <row r="172" spans="1:5" ht="21" x14ac:dyDescent="0.25">
      <c r="A172" s="261"/>
      <c r="B172" s="211">
        <v>2</v>
      </c>
      <c r="C172" s="212" t="s">
        <v>1216</v>
      </c>
      <c r="D172" s="177">
        <v>1</v>
      </c>
      <c r="E172" s="219"/>
    </row>
    <row r="173" spans="1:5" ht="30" customHeight="1" x14ac:dyDescent="0.25">
      <c r="A173" s="262" t="s">
        <v>1</v>
      </c>
      <c r="B173" s="263"/>
      <c r="C173" s="207" t="s">
        <v>2</v>
      </c>
      <c r="D173" s="208">
        <f>SUM(D113,D122,D131,D138,D143,D147,D158,D170)</f>
        <v>52</v>
      </c>
      <c r="E173" s="266" t="s">
        <v>3</v>
      </c>
    </row>
    <row r="174" spans="1:5" ht="30" customHeight="1" x14ac:dyDescent="0.25">
      <c r="A174" s="264"/>
      <c r="B174" s="265"/>
      <c r="C174" s="184" t="s">
        <v>4</v>
      </c>
      <c r="D174" s="209">
        <f>SUM(E170,E158,E147,E143,E138,E131,E122,E113)</f>
        <v>0</v>
      </c>
      <c r="E174" s="267"/>
    </row>
    <row r="175" spans="1:5" ht="30" customHeight="1" thickBot="1" x14ac:dyDescent="0.3">
      <c r="A175" s="268" t="s">
        <v>1217</v>
      </c>
      <c r="B175" s="193">
        <v>90</v>
      </c>
      <c r="C175" s="224" t="s">
        <v>1218</v>
      </c>
      <c r="D175" s="225"/>
      <c r="E175" s="219"/>
    </row>
    <row r="176" spans="1:5" ht="30" customHeight="1" thickBot="1" x14ac:dyDescent="0.3">
      <c r="A176" s="269"/>
      <c r="B176" s="193">
        <v>91</v>
      </c>
      <c r="C176" s="224" t="s">
        <v>1218</v>
      </c>
      <c r="D176" s="225"/>
      <c r="E176" s="219"/>
    </row>
    <row r="177" spans="1:5" ht="30" customHeight="1" thickBot="1" x14ac:dyDescent="0.3">
      <c r="A177" s="269"/>
      <c r="B177" s="193">
        <v>92</v>
      </c>
      <c r="C177" s="224" t="s">
        <v>1218</v>
      </c>
      <c r="D177" s="225"/>
      <c r="E177" s="219"/>
    </row>
    <row r="178" spans="1:5" ht="30" customHeight="1" thickBot="1" x14ac:dyDescent="0.3">
      <c r="A178" s="270"/>
      <c r="B178" s="193">
        <v>93</v>
      </c>
      <c r="C178" s="224" t="s">
        <v>1218</v>
      </c>
      <c r="D178" s="226"/>
      <c r="E178" s="227"/>
    </row>
    <row r="179" spans="1:5" ht="30" customHeight="1" x14ac:dyDescent="0.25">
      <c r="A179" s="262" t="s">
        <v>1</v>
      </c>
      <c r="B179" s="263"/>
      <c r="C179" s="207" t="s">
        <v>2</v>
      </c>
      <c r="D179" s="208">
        <f>SUM(D175:D178)</f>
        <v>0</v>
      </c>
      <c r="E179" s="267" t="s">
        <v>3</v>
      </c>
    </row>
    <row r="180" spans="1:5" ht="30" customHeight="1" x14ac:dyDescent="0.25">
      <c r="A180" s="264"/>
      <c r="B180" s="265"/>
      <c r="C180" s="184" t="s">
        <v>4</v>
      </c>
      <c r="D180" s="186">
        <f>SUM(E175:E178)</f>
        <v>0</v>
      </c>
      <c r="E180" s="271"/>
    </row>
    <row r="181" spans="1:5" ht="30" customHeight="1" x14ac:dyDescent="0.25">
      <c r="A181" s="252" t="s">
        <v>1</v>
      </c>
      <c r="B181" s="253"/>
      <c r="C181" s="127" t="s">
        <v>2</v>
      </c>
      <c r="D181" s="60">
        <f>SUM(D41,D47,D68,D85,D99,D111,D173)</f>
        <v>228</v>
      </c>
      <c r="E181" s="128">
        <f>D182*100/D181</f>
        <v>0</v>
      </c>
    </row>
    <row r="182" spans="1:5" ht="30" customHeight="1" x14ac:dyDescent="0.25">
      <c r="A182" s="254"/>
      <c r="B182" s="255"/>
      <c r="C182" s="127" t="s">
        <v>4</v>
      </c>
      <c r="D182" s="228">
        <f>SUM(D174,D112,D100,D86,D69,D48,D42)</f>
        <v>0</v>
      </c>
      <c r="E182" s="231"/>
    </row>
    <row r="183" spans="1:5" ht="71.25" customHeight="1" x14ac:dyDescent="0.25">
      <c r="A183" s="256" t="s">
        <v>689</v>
      </c>
      <c r="B183" s="257"/>
      <c r="C183" s="257"/>
      <c r="D183" s="257"/>
      <c r="E183" s="258"/>
    </row>
  </sheetData>
  <mergeCells count="75">
    <mergeCell ref="A1:B2"/>
    <mergeCell ref="A4:A40"/>
    <mergeCell ref="D7:D8"/>
    <mergeCell ref="E7:E8"/>
    <mergeCell ref="B8:C8"/>
    <mergeCell ref="D9:D10"/>
    <mergeCell ref="E9:E10"/>
    <mergeCell ref="B10:C10"/>
    <mergeCell ref="D12:D13"/>
    <mergeCell ref="E12:E13"/>
    <mergeCell ref="B13:C13"/>
    <mergeCell ref="D16:D17"/>
    <mergeCell ref="E16:E17"/>
    <mergeCell ref="B17:C17"/>
    <mergeCell ref="D18:D19"/>
    <mergeCell ref="B19:C19"/>
    <mergeCell ref="D20:D21"/>
    <mergeCell ref="E20:E21"/>
    <mergeCell ref="B21:C21"/>
    <mergeCell ref="E18:E19"/>
    <mergeCell ref="D25:D26"/>
    <mergeCell ref="E25:E26"/>
    <mergeCell ref="B26:C26"/>
    <mergeCell ref="D27:D28"/>
    <mergeCell ref="E27:E28"/>
    <mergeCell ref="B28:C28"/>
    <mergeCell ref="D30:D31"/>
    <mergeCell ref="E30:E31"/>
    <mergeCell ref="B31:C31"/>
    <mergeCell ref="D32:D33"/>
    <mergeCell ref="E32:E33"/>
    <mergeCell ref="B33:C33"/>
    <mergeCell ref="D34:D35"/>
    <mergeCell ref="E34:E35"/>
    <mergeCell ref="B35:C35"/>
    <mergeCell ref="D39:D40"/>
    <mergeCell ref="E39:E40"/>
    <mergeCell ref="B40:C40"/>
    <mergeCell ref="A41:B42"/>
    <mergeCell ref="E41:E42"/>
    <mergeCell ref="A43:A46"/>
    <mergeCell ref="D43:D44"/>
    <mergeCell ref="E43:E44"/>
    <mergeCell ref="B44:C44"/>
    <mergeCell ref="A47:B48"/>
    <mergeCell ref="E47:E48"/>
    <mergeCell ref="A49:A67"/>
    <mergeCell ref="D50:D51"/>
    <mergeCell ref="E50:E51"/>
    <mergeCell ref="B51:C51"/>
    <mergeCell ref="D52:D53"/>
    <mergeCell ref="E52:E53"/>
    <mergeCell ref="B53:C53"/>
    <mergeCell ref="D65:D66"/>
    <mergeCell ref="E65:E66"/>
    <mergeCell ref="B66:C66"/>
    <mergeCell ref="A68:B69"/>
    <mergeCell ref="E68:E69"/>
    <mergeCell ref="A70:A84"/>
    <mergeCell ref="A85:B86"/>
    <mergeCell ref="E85:E86"/>
    <mergeCell ref="A87:A98"/>
    <mergeCell ref="A99:B100"/>
    <mergeCell ref="E99:E100"/>
    <mergeCell ref="A101:A110"/>
    <mergeCell ref="A111:B112"/>
    <mergeCell ref="E111:E112"/>
    <mergeCell ref="A181:B182"/>
    <mergeCell ref="A183:E183"/>
    <mergeCell ref="A113:A172"/>
    <mergeCell ref="A173:B174"/>
    <mergeCell ref="E173:E174"/>
    <mergeCell ref="A175:A178"/>
    <mergeCell ref="A179:B180"/>
    <mergeCell ref="E179:E180"/>
  </mergeCells>
  <pageMargins left="0" right="0" top="0" bottom="0"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9"/>
  <sheetViews>
    <sheetView rightToLeft="1" topLeftCell="A40" workbookViewId="0">
      <selection activeCell="C48" sqref="C48"/>
    </sheetView>
  </sheetViews>
  <sheetFormatPr defaultRowHeight="15" x14ac:dyDescent="0.25"/>
  <cols>
    <col min="1" max="1" width="9.140625" style="1" customWidth="1"/>
    <col min="2" max="2" width="101.7109375" style="1" customWidth="1"/>
    <col min="3" max="3" width="11.42578125" style="1" customWidth="1"/>
    <col min="4" max="4" width="10.42578125" style="1" customWidth="1"/>
    <col min="5" max="16384" width="9.140625" style="1"/>
  </cols>
  <sheetData>
    <row r="1" spans="1:4" ht="50.1" customHeight="1" x14ac:dyDescent="0.25">
      <c r="A1" s="250"/>
      <c r="B1" s="40" t="s">
        <v>886</v>
      </c>
      <c r="C1" s="73" t="s">
        <v>8</v>
      </c>
      <c r="D1" s="144">
        <f>'اطلاعات عمومی '!B2</f>
        <v>0</v>
      </c>
    </row>
    <row r="2" spans="1:4" ht="50.1" customHeight="1" x14ac:dyDescent="0.25">
      <c r="A2" s="251"/>
      <c r="B2" s="41" t="str">
        <f>"کارشناس ارزیابی کننده :"&amp;کارنامه!D6</f>
        <v>کارشناس ارزیابی کننده :</v>
      </c>
      <c r="C2" s="4" t="s">
        <v>6</v>
      </c>
      <c r="D2" s="145">
        <f>'اطلاعات عمومی '!B4</f>
        <v>0</v>
      </c>
    </row>
    <row r="3" spans="1:4" ht="50.1" customHeight="1" x14ac:dyDescent="0.25">
      <c r="A3" s="42" t="s">
        <v>0</v>
      </c>
      <c r="B3" s="42" t="s">
        <v>617</v>
      </c>
      <c r="C3" s="11" t="s">
        <v>10</v>
      </c>
      <c r="D3" s="9" t="s">
        <v>7</v>
      </c>
    </row>
    <row r="4" spans="1:4" ht="50.1" customHeight="1" x14ac:dyDescent="0.25">
      <c r="A4" s="143">
        <v>1</v>
      </c>
      <c r="B4" s="139" t="s">
        <v>693</v>
      </c>
      <c r="C4" s="140">
        <v>3</v>
      </c>
      <c r="D4" s="57"/>
    </row>
    <row r="5" spans="1:4" ht="50.1" customHeight="1" x14ac:dyDescent="0.25">
      <c r="A5" s="143">
        <v>2</v>
      </c>
      <c r="B5" s="141" t="s">
        <v>875</v>
      </c>
      <c r="C5" s="140">
        <v>3</v>
      </c>
      <c r="D5" s="57"/>
    </row>
    <row r="6" spans="1:4" ht="50.1" customHeight="1" x14ac:dyDescent="0.25">
      <c r="A6" s="143">
        <v>3</v>
      </c>
      <c r="B6" s="141" t="s">
        <v>694</v>
      </c>
      <c r="C6" s="140">
        <v>3</v>
      </c>
      <c r="D6" s="57"/>
    </row>
    <row r="7" spans="1:4" ht="110.25" customHeight="1" x14ac:dyDescent="0.25">
      <c r="A7" s="143">
        <v>4</v>
      </c>
      <c r="B7" s="141" t="s">
        <v>876</v>
      </c>
      <c r="C7" s="142">
        <v>5</v>
      </c>
      <c r="D7" s="58"/>
    </row>
    <row r="8" spans="1:4" ht="81" customHeight="1" x14ac:dyDescent="0.25">
      <c r="A8" s="143">
        <v>5</v>
      </c>
      <c r="B8" s="141" t="s">
        <v>877</v>
      </c>
      <c r="C8" s="140">
        <v>3</v>
      </c>
      <c r="D8" s="57"/>
    </row>
    <row r="9" spans="1:4" ht="65.25" customHeight="1" x14ac:dyDescent="0.25">
      <c r="A9" s="143">
        <v>6</v>
      </c>
      <c r="B9" s="141" t="s">
        <v>878</v>
      </c>
      <c r="C9" s="140">
        <v>5</v>
      </c>
      <c r="D9" s="57"/>
    </row>
    <row r="10" spans="1:4" ht="35.25" customHeight="1" x14ac:dyDescent="0.25">
      <c r="A10" s="143">
        <v>7</v>
      </c>
      <c r="B10" s="141" t="s">
        <v>695</v>
      </c>
      <c r="C10" s="140">
        <v>3</v>
      </c>
      <c r="D10" s="57"/>
    </row>
    <row r="11" spans="1:4" ht="31.5" customHeight="1" x14ac:dyDescent="0.25">
      <c r="A11" s="143">
        <v>8</v>
      </c>
      <c r="B11" s="141" t="s">
        <v>696</v>
      </c>
      <c r="C11" s="140">
        <v>3</v>
      </c>
      <c r="D11" s="57"/>
    </row>
    <row r="12" spans="1:4" ht="34.5" customHeight="1" x14ac:dyDescent="0.25">
      <c r="A12" s="143">
        <v>9</v>
      </c>
      <c r="B12" s="141" t="s">
        <v>879</v>
      </c>
      <c r="C12" s="140">
        <v>3</v>
      </c>
      <c r="D12" s="57"/>
    </row>
    <row r="13" spans="1:4" ht="50.1" customHeight="1" x14ac:dyDescent="0.25">
      <c r="A13" s="143">
        <v>10</v>
      </c>
      <c r="B13" s="141" t="s">
        <v>697</v>
      </c>
      <c r="C13" s="140">
        <v>3</v>
      </c>
      <c r="D13" s="57"/>
    </row>
    <row r="14" spans="1:4" ht="50.1" customHeight="1" x14ac:dyDescent="0.25">
      <c r="A14" s="143">
        <v>11</v>
      </c>
      <c r="B14" s="141" t="s">
        <v>880</v>
      </c>
      <c r="C14" s="140">
        <v>3</v>
      </c>
      <c r="D14" s="57"/>
    </row>
    <row r="15" spans="1:4" ht="50.1" customHeight="1" x14ac:dyDescent="0.25">
      <c r="A15" s="143">
        <v>12</v>
      </c>
      <c r="B15" s="141" t="s">
        <v>883</v>
      </c>
      <c r="C15" s="140">
        <v>2</v>
      </c>
      <c r="D15" s="57"/>
    </row>
    <row r="16" spans="1:4" ht="32.25" customHeight="1" x14ac:dyDescent="0.25">
      <c r="A16" s="143">
        <v>13</v>
      </c>
      <c r="B16" s="141" t="s">
        <v>698</v>
      </c>
      <c r="C16" s="140">
        <v>2</v>
      </c>
      <c r="D16" s="57"/>
    </row>
    <row r="17" spans="1:4" ht="33.75" customHeight="1" x14ac:dyDescent="0.25">
      <c r="A17" s="143">
        <v>14</v>
      </c>
      <c r="B17" s="141" t="s">
        <v>699</v>
      </c>
      <c r="C17" s="140">
        <v>2</v>
      </c>
      <c r="D17" s="57"/>
    </row>
    <row r="18" spans="1:4" ht="34.5" customHeight="1" x14ac:dyDescent="0.25">
      <c r="A18" s="143">
        <v>15</v>
      </c>
      <c r="B18" s="141" t="s">
        <v>700</v>
      </c>
      <c r="C18" s="140">
        <v>3</v>
      </c>
      <c r="D18" s="57"/>
    </row>
    <row r="19" spans="1:4" ht="41.25" customHeight="1" x14ac:dyDescent="0.25">
      <c r="A19" s="143">
        <v>16</v>
      </c>
      <c r="B19" s="141" t="s">
        <v>701</v>
      </c>
      <c r="C19" s="140">
        <v>3</v>
      </c>
      <c r="D19" s="57"/>
    </row>
    <row r="20" spans="1:4" ht="44.25" customHeight="1" x14ac:dyDescent="0.25">
      <c r="A20" s="143">
        <v>17</v>
      </c>
      <c r="B20" s="141" t="s">
        <v>702</v>
      </c>
      <c r="C20" s="140">
        <v>3</v>
      </c>
      <c r="D20" s="57"/>
    </row>
    <row r="21" spans="1:4" ht="43.5" customHeight="1" x14ac:dyDescent="0.25">
      <c r="A21" s="143">
        <v>18</v>
      </c>
      <c r="B21" s="141" t="s">
        <v>881</v>
      </c>
      <c r="C21" s="140">
        <v>3</v>
      </c>
      <c r="D21" s="57"/>
    </row>
    <row r="22" spans="1:4" ht="33" customHeight="1" x14ac:dyDescent="0.25">
      <c r="A22" s="143">
        <v>19</v>
      </c>
      <c r="B22" s="141" t="s">
        <v>703</v>
      </c>
      <c r="C22" s="140">
        <v>2</v>
      </c>
      <c r="D22" s="57"/>
    </row>
    <row r="23" spans="1:4" ht="33.75" customHeight="1" x14ac:dyDescent="0.25">
      <c r="A23" s="143">
        <v>20</v>
      </c>
      <c r="B23" s="141" t="s">
        <v>704</v>
      </c>
      <c r="C23" s="140">
        <v>2</v>
      </c>
      <c r="D23" s="57"/>
    </row>
    <row r="24" spans="1:4" ht="33.75" customHeight="1" x14ac:dyDescent="0.25">
      <c r="A24" s="143">
        <v>21</v>
      </c>
      <c r="B24" s="141" t="s">
        <v>705</v>
      </c>
      <c r="C24" s="140">
        <v>2</v>
      </c>
      <c r="D24" s="57"/>
    </row>
    <row r="25" spans="1:4" ht="32.25" customHeight="1" x14ac:dyDescent="0.25">
      <c r="A25" s="143">
        <v>22</v>
      </c>
      <c r="B25" s="141" t="s">
        <v>706</v>
      </c>
      <c r="C25" s="140">
        <v>2</v>
      </c>
      <c r="D25" s="57"/>
    </row>
    <row r="26" spans="1:4" ht="31.5" customHeight="1" x14ac:dyDescent="0.25">
      <c r="A26" s="143">
        <v>23</v>
      </c>
      <c r="B26" s="141" t="s">
        <v>707</v>
      </c>
      <c r="C26" s="140">
        <v>2</v>
      </c>
      <c r="D26" s="57"/>
    </row>
    <row r="27" spans="1:4" ht="33" customHeight="1" x14ac:dyDescent="0.25">
      <c r="A27" s="143">
        <v>24</v>
      </c>
      <c r="B27" s="141" t="s">
        <v>708</v>
      </c>
      <c r="C27" s="140">
        <v>2</v>
      </c>
      <c r="D27" s="57"/>
    </row>
    <row r="28" spans="1:4" ht="74.25" customHeight="1" x14ac:dyDescent="0.25">
      <c r="A28" s="143">
        <v>25</v>
      </c>
      <c r="B28" s="141" t="s">
        <v>884</v>
      </c>
      <c r="C28" s="140">
        <v>4</v>
      </c>
      <c r="D28" s="57"/>
    </row>
    <row r="29" spans="1:4" ht="36" customHeight="1" x14ac:dyDescent="0.25">
      <c r="A29" s="143">
        <v>26</v>
      </c>
      <c r="B29" s="141" t="s">
        <v>709</v>
      </c>
      <c r="C29" s="140">
        <v>2</v>
      </c>
      <c r="D29" s="57"/>
    </row>
    <row r="30" spans="1:4" ht="36" customHeight="1" x14ac:dyDescent="0.25">
      <c r="A30" s="143">
        <v>27</v>
      </c>
      <c r="B30" s="141" t="s">
        <v>885</v>
      </c>
      <c r="C30" s="140">
        <v>2</v>
      </c>
      <c r="D30" s="57"/>
    </row>
    <row r="31" spans="1:4" ht="30.75" customHeight="1" x14ac:dyDescent="0.25">
      <c r="A31" s="143">
        <v>28</v>
      </c>
      <c r="B31" s="141" t="s">
        <v>710</v>
      </c>
      <c r="C31" s="140">
        <v>2</v>
      </c>
      <c r="D31" s="57"/>
    </row>
    <row r="32" spans="1:4" ht="39" customHeight="1" x14ac:dyDescent="0.25">
      <c r="A32" s="143">
        <v>29</v>
      </c>
      <c r="B32" s="141" t="s">
        <v>711</v>
      </c>
      <c r="C32" s="140">
        <v>2</v>
      </c>
      <c r="D32" s="57"/>
    </row>
    <row r="33" spans="1:4" ht="50.1" customHeight="1" x14ac:dyDescent="0.25">
      <c r="A33" s="143">
        <v>30</v>
      </c>
      <c r="B33" s="141" t="s">
        <v>712</v>
      </c>
      <c r="C33" s="140">
        <v>2</v>
      </c>
      <c r="D33" s="57"/>
    </row>
    <row r="34" spans="1:4" ht="30.75" customHeight="1" x14ac:dyDescent="0.25">
      <c r="A34" s="143">
        <v>31</v>
      </c>
      <c r="B34" s="141" t="s">
        <v>882</v>
      </c>
      <c r="C34" s="140">
        <v>2</v>
      </c>
      <c r="D34" s="57"/>
    </row>
    <row r="35" spans="1:4" ht="34.5" customHeight="1" x14ac:dyDescent="0.25">
      <c r="A35" s="143">
        <v>32</v>
      </c>
      <c r="B35" s="141" t="s">
        <v>713</v>
      </c>
      <c r="C35" s="140">
        <v>2</v>
      </c>
      <c r="D35" s="57"/>
    </row>
    <row r="36" spans="1:4" ht="33" customHeight="1" x14ac:dyDescent="0.25">
      <c r="A36" s="143">
        <v>33</v>
      </c>
      <c r="B36" s="141" t="s">
        <v>714</v>
      </c>
      <c r="C36" s="140">
        <v>2</v>
      </c>
      <c r="D36" s="57"/>
    </row>
    <row r="37" spans="1:4" ht="34.5" customHeight="1" x14ac:dyDescent="0.25">
      <c r="A37" s="143">
        <v>34</v>
      </c>
      <c r="B37" s="141" t="s">
        <v>715</v>
      </c>
      <c r="C37" s="140">
        <v>2</v>
      </c>
      <c r="D37" s="57"/>
    </row>
    <row r="38" spans="1:4" ht="45" customHeight="1" x14ac:dyDescent="0.25">
      <c r="A38" s="143">
        <v>35</v>
      </c>
      <c r="B38" s="141" t="s">
        <v>716</v>
      </c>
      <c r="C38" s="140">
        <v>2</v>
      </c>
      <c r="D38" s="57"/>
    </row>
    <row r="39" spans="1:4" ht="43.5" customHeight="1" x14ac:dyDescent="0.25">
      <c r="A39" s="143">
        <v>36</v>
      </c>
      <c r="B39" s="141" t="s">
        <v>717</v>
      </c>
      <c r="C39" s="140">
        <v>3</v>
      </c>
      <c r="D39" s="57"/>
    </row>
    <row r="40" spans="1:4" ht="33" customHeight="1" x14ac:dyDescent="0.25">
      <c r="A40" s="143">
        <v>37</v>
      </c>
      <c r="B40" s="141" t="s">
        <v>718</v>
      </c>
      <c r="C40" s="140">
        <v>2</v>
      </c>
      <c r="D40" s="57"/>
    </row>
    <row r="41" spans="1:4" ht="39.75" customHeight="1" x14ac:dyDescent="0.25">
      <c r="A41" s="143">
        <v>38</v>
      </c>
      <c r="B41" s="141" t="s">
        <v>719</v>
      </c>
      <c r="C41" s="140">
        <v>2</v>
      </c>
      <c r="D41" s="57"/>
    </row>
    <row r="42" spans="1:4" ht="40.5" customHeight="1" x14ac:dyDescent="0.25">
      <c r="A42" s="143">
        <v>39</v>
      </c>
      <c r="B42" s="141" t="s">
        <v>720</v>
      </c>
      <c r="C42" s="140">
        <v>1</v>
      </c>
      <c r="D42" s="57"/>
    </row>
    <row r="43" spans="1:4" ht="33.75" customHeight="1" x14ac:dyDescent="0.25">
      <c r="A43" s="143">
        <v>40</v>
      </c>
      <c r="B43" s="141" t="s">
        <v>721</v>
      </c>
      <c r="C43" s="140">
        <v>3</v>
      </c>
      <c r="D43" s="57"/>
    </row>
    <row r="44" spans="1:4" ht="33.75" customHeight="1" x14ac:dyDescent="0.25">
      <c r="A44" s="143">
        <v>41</v>
      </c>
      <c r="B44" s="141" t="s">
        <v>722</v>
      </c>
      <c r="C44" s="140">
        <v>2</v>
      </c>
      <c r="D44" s="57"/>
    </row>
    <row r="45" spans="1:4" ht="30.75" customHeight="1" x14ac:dyDescent="0.25">
      <c r="A45" s="143">
        <v>42</v>
      </c>
      <c r="B45" s="141" t="s">
        <v>723</v>
      </c>
      <c r="C45" s="140">
        <v>2</v>
      </c>
      <c r="D45" s="57"/>
    </row>
    <row r="46" spans="1:4" ht="33.75" customHeight="1" x14ac:dyDescent="0.25">
      <c r="A46" s="143">
        <v>43</v>
      </c>
      <c r="B46" s="141" t="s">
        <v>724</v>
      </c>
      <c r="C46" s="140">
        <v>2</v>
      </c>
      <c r="D46" s="57"/>
    </row>
    <row r="47" spans="1:4" ht="27" customHeight="1" x14ac:dyDescent="0.25">
      <c r="A47" s="253"/>
      <c r="B47" s="59" t="s">
        <v>2</v>
      </c>
      <c r="C47" s="60">
        <v>110</v>
      </c>
      <c r="D47" s="299">
        <f>C48*100/C47</f>
        <v>0</v>
      </c>
    </row>
    <row r="48" spans="1:4" ht="27" customHeight="1" x14ac:dyDescent="0.25">
      <c r="A48" s="255"/>
      <c r="B48" s="59" t="s">
        <v>4</v>
      </c>
      <c r="C48" s="60">
        <f>SUM(D4:D46)</f>
        <v>0</v>
      </c>
      <c r="D48" s="300"/>
    </row>
    <row r="49" spans="1:4" ht="39.75" customHeight="1" x14ac:dyDescent="0.25">
      <c r="A49" s="235"/>
      <c r="B49" s="235"/>
      <c r="C49" s="235"/>
      <c r="D49" s="235"/>
    </row>
  </sheetData>
  <mergeCells count="4">
    <mergeCell ref="A47:A48"/>
    <mergeCell ref="D47:D48"/>
    <mergeCell ref="A49:D49"/>
    <mergeCell ref="A1:A2"/>
  </mergeCells>
  <pageMargins left="0" right="0" top="0" bottom="0" header="0" footer="0"/>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7"/>
  <sheetViews>
    <sheetView rightToLeft="1" workbookViewId="0">
      <selection activeCell="C4" sqref="C4:C234"/>
    </sheetView>
  </sheetViews>
  <sheetFormatPr defaultRowHeight="18" x14ac:dyDescent="0.45"/>
  <cols>
    <col min="1" max="1" width="9.85546875" style="15" customWidth="1"/>
    <col min="2" max="2" width="108.140625" customWidth="1"/>
    <col min="3" max="3" width="10.85546875" customWidth="1"/>
    <col min="4" max="4" width="10.140625" customWidth="1"/>
  </cols>
  <sheetData>
    <row r="1" spans="1:4" s="1" customFormat="1" ht="58.5" customHeight="1" x14ac:dyDescent="0.25">
      <c r="A1" s="250"/>
      <c r="B1" s="40" t="s">
        <v>886</v>
      </c>
      <c r="C1" s="73" t="s">
        <v>8</v>
      </c>
      <c r="D1" s="144">
        <f>'اطلاعات عمومی '!B2</f>
        <v>0</v>
      </c>
    </row>
    <row r="2" spans="1:4" s="1" customFormat="1" ht="27" customHeight="1" x14ac:dyDescent="0.25">
      <c r="A2" s="251"/>
      <c r="B2" s="41" t="str">
        <f>"کارشناس ارزیابی کننده :"&amp;کارنامه!D6</f>
        <v>کارشناس ارزیابی کننده :</v>
      </c>
      <c r="C2" s="4" t="s">
        <v>6</v>
      </c>
      <c r="D2" s="145">
        <f>'اطلاعات عمومی '!B4</f>
        <v>0</v>
      </c>
    </row>
    <row r="3" spans="1:4" s="1" customFormat="1" ht="37.5" x14ac:dyDescent="0.25">
      <c r="A3" s="75" t="s">
        <v>0</v>
      </c>
      <c r="B3" s="76" t="s">
        <v>9</v>
      </c>
      <c r="C3" s="83" t="s">
        <v>10</v>
      </c>
      <c r="D3" s="14" t="s">
        <v>7</v>
      </c>
    </row>
    <row r="4" spans="1:4" ht="41.25" customHeight="1" x14ac:dyDescent="0.45">
      <c r="A4" s="16">
        <v>1</v>
      </c>
      <c r="B4" s="79" t="s">
        <v>180</v>
      </c>
      <c r="C4" s="147">
        <v>2</v>
      </c>
      <c r="D4" s="126"/>
    </row>
    <row r="5" spans="1:4" ht="36" customHeight="1" x14ac:dyDescent="0.45">
      <c r="A5" s="16">
        <v>2</v>
      </c>
      <c r="B5" s="79" t="s">
        <v>181</v>
      </c>
      <c r="C5" s="147">
        <v>2</v>
      </c>
      <c r="D5" s="126"/>
    </row>
    <row r="6" spans="1:4" ht="36" customHeight="1" x14ac:dyDescent="0.45">
      <c r="A6" s="16">
        <v>3</v>
      </c>
      <c r="B6" s="80" t="s">
        <v>182</v>
      </c>
      <c r="C6" s="147">
        <v>2</v>
      </c>
      <c r="D6" s="126"/>
    </row>
    <row r="7" spans="1:4" ht="36" customHeight="1" x14ac:dyDescent="0.45">
      <c r="A7" s="16">
        <v>4</v>
      </c>
      <c r="B7" s="81" t="s">
        <v>183</v>
      </c>
      <c r="C7" s="147">
        <v>2</v>
      </c>
      <c r="D7" s="126"/>
    </row>
    <row r="8" spans="1:4" ht="34.5" customHeight="1" x14ac:dyDescent="0.45">
      <c r="A8" s="16">
        <v>5</v>
      </c>
      <c r="B8" s="81" t="s">
        <v>888</v>
      </c>
      <c r="C8" s="147">
        <v>2</v>
      </c>
      <c r="D8" s="126"/>
    </row>
    <row r="9" spans="1:4" ht="33" customHeight="1" x14ac:dyDescent="0.45">
      <c r="A9" s="16">
        <v>6</v>
      </c>
      <c r="B9" s="81" t="s">
        <v>184</v>
      </c>
      <c r="C9" s="147">
        <v>2</v>
      </c>
      <c r="D9" s="126"/>
    </row>
    <row r="10" spans="1:4" ht="36" customHeight="1" x14ac:dyDescent="0.45">
      <c r="A10" s="16">
        <v>7</v>
      </c>
      <c r="B10" s="81" t="s">
        <v>185</v>
      </c>
      <c r="C10" s="147">
        <v>2</v>
      </c>
      <c r="D10" s="126"/>
    </row>
    <row r="11" spans="1:4" ht="32.25" customHeight="1" x14ac:dyDescent="0.45">
      <c r="A11" s="16">
        <v>8</v>
      </c>
      <c r="B11" s="81" t="s">
        <v>186</v>
      </c>
      <c r="C11" s="147">
        <v>2</v>
      </c>
      <c r="D11" s="126"/>
    </row>
    <row r="12" spans="1:4" ht="29.25" customHeight="1" x14ac:dyDescent="0.45">
      <c r="A12" s="16">
        <v>9</v>
      </c>
      <c r="B12" s="81" t="s">
        <v>187</v>
      </c>
      <c r="C12" s="147">
        <v>2</v>
      </c>
      <c r="D12" s="126"/>
    </row>
    <row r="13" spans="1:4" ht="36" customHeight="1" x14ac:dyDescent="0.45">
      <c r="A13" s="16">
        <v>10</v>
      </c>
      <c r="B13" s="81" t="s">
        <v>188</v>
      </c>
      <c r="C13" s="147">
        <v>2</v>
      </c>
      <c r="D13" s="126"/>
    </row>
    <row r="14" spans="1:4" ht="39" customHeight="1" x14ac:dyDescent="0.45">
      <c r="A14" s="16">
        <v>11</v>
      </c>
      <c r="B14" s="81" t="s">
        <v>189</v>
      </c>
      <c r="C14" s="147">
        <v>2</v>
      </c>
      <c r="D14" s="126"/>
    </row>
    <row r="15" spans="1:4" ht="36" customHeight="1" x14ac:dyDescent="0.45">
      <c r="A15" s="16">
        <v>12</v>
      </c>
      <c r="B15" s="79" t="s">
        <v>190</v>
      </c>
      <c r="C15" s="147">
        <v>2</v>
      </c>
      <c r="D15" s="126"/>
    </row>
    <row r="16" spans="1:4" ht="36" customHeight="1" x14ac:dyDescent="0.45">
      <c r="A16" s="16">
        <v>13</v>
      </c>
      <c r="B16" s="80" t="s">
        <v>191</v>
      </c>
      <c r="C16" s="147">
        <v>2</v>
      </c>
      <c r="D16" s="126"/>
    </row>
    <row r="17" spans="1:4" ht="39" customHeight="1" x14ac:dyDescent="0.45">
      <c r="A17" s="16">
        <v>14</v>
      </c>
      <c r="B17" s="81" t="s">
        <v>192</v>
      </c>
      <c r="C17" s="147">
        <v>2</v>
      </c>
      <c r="D17" s="126"/>
    </row>
    <row r="18" spans="1:4" ht="51" customHeight="1" x14ac:dyDescent="0.45">
      <c r="A18" s="16">
        <v>15</v>
      </c>
      <c r="B18" s="81" t="s">
        <v>193</v>
      </c>
      <c r="C18" s="147">
        <v>2</v>
      </c>
      <c r="D18" s="126"/>
    </row>
    <row r="19" spans="1:4" ht="39.75" customHeight="1" x14ac:dyDescent="0.45">
      <c r="A19" s="16">
        <v>16</v>
      </c>
      <c r="B19" s="81" t="s">
        <v>194</v>
      </c>
      <c r="C19" s="147">
        <v>2</v>
      </c>
      <c r="D19" s="126"/>
    </row>
    <row r="20" spans="1:4" ht="36" customHeight="1" x14ac:dyDescent="0.45">
      <c r="A20" s="16">
        <v>17</v>
      </c>
      <c r="B20" s="80" t="s">
        <v>195</v>
      </c>
      <c r="C20" s="147">
        <v>2</v>
      </c>
      <c r="D20" s="126"/>
    </row>
    <row r="21" spans="1:4" ht="36" customHeight="1" x14ac:dyDescent="0.45">
      <c r="A21" s="16">
        <v>18</v>
      </c>
      <c r="B21" s="80" t="s">
        <v>196</v>
      </c>
      <c r="C21" s="147">
        <v>2</v>
      </c>
      <c r="D21" s="126"/>
    </row>
    <row r="22" spans="1:4" ht="36" customHeight="1" x14ac:dyDescent="0.45">
      <c r="A22" s="16">
        <v>19</v>
      </c>
      <c r="B22" s="80" t="s">
        <v>197</v>
      </c>
      <c r="C22" s="147">
        <v>2</v>
      </c>
      <c r="D22" s="126"/>
    </row>
    <row r="23" spans="1:4" ht="36" customHeight="1" x14ac:dyDescent="0.45">
      <c r="A23" s="16">
        <v>20</v>
      </c>
      <c r="B23" s="81" t="s">
        <v>198</v>
      </c>
      <c r="C23" s="147">
        <v>2</v>
      </c>
      <c r="D23" s="126"/>
    </row>
    <row r="24" spans="1:4" ht="45.75" customHeight="1" x14ac:dyDescent="0.45">
      <c r="A24" s="16">
        <v>21</v>
      </c>
      <c r="B24" s="79" t="s">
        <v>732</v>
      </c>
      <c r="C24" s="147">
        <v>2</v>
      </c>
      <c r="D24" s="126"/>
    </row>
    <row r="25" spans="1:4" ht="46.5" customHeight="1" x14ac:dyDescent="0.45">
      <c r="A25" s="16">
        <v>22</v>
      </c>
      <c r="B25" s="79" t="s">
        <v>733</v>
      </c>
      <c r="C25" s="147">
        <v>2</v>
      </c>
      <c r="D25" s="126"/>
    </row>
    <row r="26" spans="1:4" ht="49.5" customHeight="1" x14ac:dyDescent="0.45">
      <c r="A26" s="16">
        <v>23</v>
      </c>
      <c r="B26" s="80" t="s">
        <v>734</v>
      </c>
      <c r="C26" s="147">
        <v>2</v>
      </c>
      <c r="D26" s="126"/>
    </row>
    <row r="27" spans="1:4" ht="36" customHeight="1" x14ac:dyDescent="0.45">
      <c r="A27" s="16">
        <v>24</v>
      </c>
      <c r="B27" s="80" t="s">
        <v>735</v>
      </c>
      <c r="C27" s="147">
        <v>2</v>
      </c>
      <c r="D27" s="126"/>
    </row>
    <row r="28" spans="1:4" ht="36" customHeight="1" x14ac:dyDescent="0.45">
      <c r="A28" s="16">
        <v>25</v>
      </c>
      <c r="B28" s="81" t="s">
        <v>736</v>
      </c>
      <c r="C28" s="147">
        <v>2</v>
      </c>
      <c r="D28" s="126"/>
    </row>
    <row r="29" spans="1:4" ht="36" customHeight="1" x14ac:dyDescent="0.45">
      <c r="A29" s="16">
        <v>26</v>
      </c>
      <c r="B29" s="80" t="s">
        <v>199</v>
      </c>
      <c r="C29" s="147">
        <v>2</v>
      </c>
      <c r="D29" s="126"/>
    </row>
    <row r="30" spans="1:4" ht="36" customHeight="1" x14ac:dyDescent="0.45">
      <c r="A30" s="16">
        <v>27</v>
      </c>
      <c r="B30" s="81" t="s">
        <v>200</v>
      </c>
      <c r="C30" s="147">
        <v>2</v>
      </c>
      <c r="D30" s="126"/>
    </row>
    <row r="31" spans="1:4" ht="36" customHeight="1" x14ac:dyDescent="0.45">
      <c r="A31" s="16">
        <v>28</v>
      </c>
      <c r="B31" s="81" t="s">
        <v>201</v>
      </c>
      <c r="C31" s="147">
        <v>2</v>
      </c>
      <c r="D31" s="126"/>
    </row>
    <row r="32" spans="1:4" ht="36" customHeight="1" x14ac:dyDescent="0.45">
      <c r="A32" s="16">
        <v>29</v>
      </c>
      <c r="B32" s="81" t="s">
        <v>202</v>
      </c>
      <c r="C32" s="147">
        <v>2</v>
      </c>
      <c r="D32" s="126"/>
    </row>
    <row r="33" spans="1:4" ht="36" customHeight="1" x14ac:dyDescent="0.45">
      <c r="A33" s="16">
        <v>30</v>
      </c>
      <c r="B33" s="81" t="s">
        <v>203</v>
      </c>
      <c r="C33" s="147">
        <v>2</v>
      </c>
      <c r="D33" s="126"/>
    </row>
    <row r="34" spans="1:4" ht="36" customHeight="1" x14ac:dyDescent="0.45">
      <c r="A34" s="16">
        <v>31</v>
      </c>
      <c r="B34" s="81" t="s">
        <v>204</v>
      </c>
      <c r="C34" s="147">
        <v>2</v>
      </c>
      <c r="D34" s="126"/>
    </row>
    <row r="35" spans="1:4" ht="36" customHeight="1" x14ac:dyDescent="0.45">
      <c r="A35" s="16">
        <v>32</v>
      </c>
      <c r="B35" s="80" t="s">
        <v>205</v>
      </c>
      <c r="C35" s="147">
        <v>2</v>
      </c>
      <c r="D35" s="126"/>
    </row>
    <row r="36" spans="1:4" ht="36" customHeight="1" x14ac:dyDescent="0.45">
      <c r="A36" s="16">
        <v>33</v>
      </c>
      <c r="B36" s="80" t="s">
        <v>206</v>
      </c>
      <c r="C36" s="147">
        <v>2</v>
      </c>
      <c r="D36" s="126"/>
    </row>
    <row r="37" spans="1:4" ht="36" customHeight="1" x14ac:dyDescent="0.45">
      <c r="A37" s="16">
        <v>34</v>
      </c>
      <c r="B37" s="80" t="s">
        <v>207</v>
      </c>
      <c r="C37" s="147">
        <v>2</v>
      </c>
      <c r="D37" s="126"/>
    </row>
    <row r="38" spans="1:4" ht="36" customHeight="1" x14ac:dyDescent="0.45">
      <c r="A38" s="16">
        <v>35</v>
      </c>
      <c r="B38" s="80" t="s">
        <v>208</v>
      </c>
      <c r="C38" s="147">
        <v>2</v>
      </c>
      <c r="D38" s="126"/>
    </row>
    <row r="39" spans="1:4" ht="36" customHeight="1" x14ac:dyDescent="0.45">
      <c r="A39" s="16">
        <v>36</v>
      </c>
      <c r="B39" s="80" t="s">
        <v>209</v>
      </c>
      <c r="C39" s="147">
        <v>2</v>
      </c>
      <c r="D39" s="126"/>
    </row>
    <row r="40" spans="1:4" ht="36" customHeight="1" x14ac:dyDescent="0.45">
      <c r="A40" s="16">
        <v>37</v>
      </c>
      <c r="B40" s="80" t="s">
        <v>210</v>
      </c>
      <c r="C40" s="147">
        <v>2</v>
      </c>
      <c r="D40" s="126"/>
    </row>
    <row r="41" spans="1:4" ht="36" customHeight="1" x14ac:dyDescent="0.45">
      <c r="A41" s="16">
        <v>38</v>
      </c>
      <c r="B41" s="81" t="s">
        <v>211</v>
      </c>
      <c r="C41" s="147">
        <v>2</v>
      </c>
      <c r="D41" s="126"/>
    </row>
    <row r="42" spans="1:4" ht="36" customHeight="1" x14ac:dyDescent="0.45">
      <c r="A42" s="16">
        <v>39</v>
      </c>
      <c r="B42" s="80" t="s">
        <v>212</v>
      </c>
      <c r="C42" s="147">
        <v>2</v>
      </c>
      <c r="D42" s="126"/>
    </row>
    <row r="43" spans="1:4" ht="36" customHeight="1" x14ac:dyDescent="0.45">
      <c r="A43" s="16">
        <v>40</v>
      </c>
      <c r="B43" s="81" t="s">
        <v>213</v>
      </c>
      <c r="C43" s="147">
        <v>2</v>
      </c>
      <c r="D43" s="126"/>
    </row>
    <row r="44" spans="1:4" ht="36" customHeight="1" x14ac:dyDescent="0.45">
      <c r="A44" s="16">
        <v>41</v>
      </c>
      <c r="B44" s="81" t="s">
        <v>214</v>
      </c>
      <c r="C44" s="147">
        <v>2</v>
      </c>
      <c r="D44" s="126"/>
    </row>
    <row r="45" spans="1:4" ht="36" customHeight="1" x14ac:dyDescent="0.45">
      <c r="A45" s="16">
        <v>42</v>
      </c>
      <c r="B45" s="81" t="s">
        <v>215</v>
      </c>
      <c r="C45" s="147">
        <v>2</v>
      </c>
      <c r="D45" s="126"/>
    </row>
    <row r="46" spans="1:4" ht="36" customHeight="1" x14ac:dyDescent="0.45">
      <c r="A46" s="16">
        <v>43</v>
      </c>
      <c r="B46" s="81" t="s">
        <v>216</v>
      </c>
      <c r="C46" s="147">
        <v>2</v>
      </c>
      <c r="D46" s="126"/>
    </row>
    <row r="47" spans="1:4" ht="36" customHeight="1" x14ac:dyDescent="0.45">
      <c r="A47" s="16">
        <v>44</v>
      </c>
      <c r="B47" s="81" t="s">
        <v>217</v>
      </c>
      <c r="C47" s="147">
        <v>2</v>
      </c>
      <c r="D47" s="126"/>
    </row>
    <row r="48" spans="1:4" ht="36" customHeight="1" x14ac:dyDescent="0.45">
      <c r="A48" s="16">
        <v>45</v>
      </c>
      <c r="B48" s="81" t="s">
        <v>218</v>
      </c>
      <c r="C48" s="147">
        <v>2</v>
      </c>
      <c r="D48" s="126"/>
    </row>
    <row r="49" spans="1:4" ht="36" customHeight="1" x14ac:dyDescent="0.45">
      <c r="A49" s="16">
        <v>46</v>
      </c>
      <c r="B49" s="80" t="s">
        <v>219</v>
      </c>
      <c r="C49" s="147">
        <v>2</v>
      </c>
      <c r="D49" s="126"/>
    </row>
    <row r="50" spans="1:4" ht="36" customHeight="1" x14ac:dyDescent="0.45">
      <c r="A50" s="16">
        <v>47</v>
      </c>
      <c r="B50" s="81" t="s">
        <v>220</v>
      </c>
      <c r="C50" s="147">
        <v>2</v>
      </c>
      <c r="D50" s="126"/>
    </row>
    <row r="51" spans="1:4" ht="36" customHeight="1" x14ac:dyDescent="0.45">
      <c r="A51" s="16">
        <v>48</v>
      </c>
      <c r="B51" s="81" t="s">
        <v>221</v>
      </c>
      <c r="C51" s="147">
        <v>2</v>
      </c>
      <c r="D51" s="126"/>
    </row>
    <row r="52" spans="1:4" ht="36" customHeight="1" x14ac:dyDescent="0.45">
      <c r="A52" s="16">
        <v>49</v>
      </c>
      <c r="B52" s="81" t="s">
        <v>222</v>
      </c>
      <c r="C52" s="147">
        <v>2</v>
      </c>
      <c r="D52" s="126"/>
    </row>
    <row r="53" spans="1:4" ht="36" customHeight="1" x14ac:dyDescent="0.45">
      <c r="A53" s="16">
        <v>50</v>
      </c>
      <c r="B53" s="81" t="s">
        <v>223</v>
      </c>
      <c r="C53" s="147">
        <v>2</v>
      </c>
      <c r="D53" s="126"/>
    </row>
    <row r="54" spans="1:4" ht="36" customHeight="1" x14ac:dyDescent="0.45">
      <c r="A54" s="16">
        <v>51</v>
      </c>
      <c r="B54" s="81" t="s">
        <v>224</v>
      </c>
      <c r="C54" s="147">
        <v>2</v>
      </c>
      <c r="D54" s="126"/>
    </row>
    <row r="55" spans="1:4" ht="36" customHeight="1" x14ac:dyDescent="0.45">
      <c r="A55" s="16">
        <v>52</v>
      </c>
      <c r="B55" s="81" t="s">
        <v>887</v>
      </c>
      <c r="C55" s="147">
        <v>2</v>
      </c>
      <c r="D55" s="126"/>
    </row>
    <row r="56" spans="1:4" ht="36" customHeight="1" x14ac:dyDescent="0.45">
      <c r="A56" s="16">
        <v>53</v>
      </c>
      <c r="B56" s="81" t="s">
        <v>737</v>
      </c>
      <c r="C56" s="147">
        <v>2</v>
      </c>
      <c r="D56" s="126"/>
    </row>
    <row r="57" spans="1:4" ht="36" customHeight="1" x14ac:dyDescent="0.45">
      <c r="A57" s="16">
        <v>54</v>
      </c>
      <c r="B57" s="81" t="s">
        <v>738</v>
      </c>
      <c r="C57" s="147">
        <v>2</v>
      </c>
      <c r="D57" s="126"/>
    </row>
    <row r="58" spans="1:4" ht="36" customHeight="1" x14ac:dyDescent="0.45">
      <c r="A58" s="16">
        <v>55</v>
      </c>
      <c r="B58" s="81" t="s">
        <v>739</v>
      </c>
      <c r="C58" s="147">
        <v>2</v>
      </c>
      <c r="D58" s="126"/>
    </row>
    <row r="59" spans="1:4" ht="36" customHeight="1" x14ac:dyDescent="0.45">
      <c r="A59" s="16">
        <v>56</v>
      </c>
      <c r="B59" s="81" t="s">
        <v>225</v>
      </c>
      <c r="C59" s="147">
        <v>2</v>
      </c>
      <c r="D59" s="126"/>
    </row>
    <row r="60" spans="1:4" ht="36" customHeight="1" x14ac:dyDescent="0.45">
      <c r="A60" s="16">
        <v>57</v>
      </c>
      <c r="B60" s="81" t="s">
        <v>226</v>
      </c>
      <c r="C60" s="147">
        <v>2</v>
      </c>
      <c r="D60" s="126"/>
    </row>
    <row r="61" spans="1:4" ht="36" customHeight="1" x14ac:dyDescent="0.45">
      <c r="A61" s="16">
        <v>58</v>
      </c>
      <c r="B61" s="81" t="s">
        <v>227</v>
      </c>
      <c r="C61" s="147">
        <v>2</v>
      </c>
      <c r="D61" s="126"/>
    </row>
    <row r="62" spans="1:4" ht="36" customHeight="1" x14ac:dyDescent="0.45">
      <c r="A62" s="16">
        <v>59</v>
      </c>
      <c r="B62" s="81" t="s">
        <v>228</v>
      </c>
      <c r="C62" s="147">
        <v>2</v>
      </c>
      <c r="D62" s="126"/>
    </row>
    <row r="63" spans="1:4" ht="36" customHeight="1" x14ac:dyDescent="0.45">
      <c r="A63" s="16">
        <v>60</v>
      </c>
      <c r="B63" s="81" t="s">
        <v>229</v>
      </c>
      <c r="C63" s="147">
        <v>2</v>
      </c>
      <c r="D63" s="126"/>
    </row>
    <row r="64" spans="1:4" ht="36" customHeight="1" x14ac:dyDescent="0.45">
      <c r="A64" s="16">
        <v>61</v>
      </c>
      <c r="B64" s="81" t="s">
        <v>230</v>
      </c>
      <c r="C64" s="147">
        <v>2</v>
      </c>
      <c r="D64" s="126"/>
    </row>
    <row r="65" spans="1:4" ht="36" customHeight="1" x14ac:dyDescent="0.45">
      <c r="A65" s="16">
        <v>62</v>
      </c>
      <c r="B65" s="81" t="s">
        <v>231</v>
      </c>
      <c r="C65" s="147">
        <v>2</v>
      </c>
      <c r="D65" s="126"/>
    </row>
    <row r="66" spans="1:4" ht="36" customHeight="1" x14ac:dyDescent="0.45">
      <c r="A66" s="16">
        <v>63</v>
      </c>
      <c r="B66" s="81" t="s">
        <v>232</v>
      </c>
      <c r="C66" s="147">
        <v>2</v>
      </c>
      <c r="D66" s="126"/>
    </row>
    <row r="67" spans="1:4" ht="36" customHeight="1" x14ac:dyDescent="0.45">
      <c r="A67" s="16">
        <v>64</v>
      </c>
      <c r="B67" s="81" t="s">
        <v>233</v>
      </c>
      <c r="C67" s="147">
        <v>2</v>
      </c>
      <c r="D67" s="126"/>
    </row>
    <row r="68" spans="1:4" ht="36" customHeight="1" x14ac:dyDescent="0.45">
      <c r="A68" s="16">
        <v>65</v>
      </c>
      <c r="B68" s="81" t="s">
        <v>234</v>
      </c>
      <c r="C68" s="147">
        <v>2</v>
      </c>
      <c r="D68" s="126"/>
    </row>
    <row r="69" spans="1:4" ht="36" customHeight="1" x14ac:dyDescent="0.45">
      <c r="A69" s="16">
        <v>66</v>
      </c>
      <c r="B69" s="81" t="s">
        <v>235</v>
      </c>
      <c r="C69" s="147">
        <v>2</v>
      </c>
      <c r="D69" s="126"/>
    </row>
    <row r="70" spans="1:4" ht="36" customHeight="1" x14ac:dyDescent="0.45">
      <c r="A70" s="16">
        <v>67</v>
      </c>
      <c r="B70" s="81" t="s">
        <v>236</v>
      </c>
      <c r="C70" s="147">
        <v>2</v>
      </c>
      <c r="D70" s="126"/>
    </row>
    <row r="71" spans="1:4" ht="36" customHeight="1" x14ac:dyDescent="0.45">
      <c r="A71" s="16">
        <v>68</v>
      </c>
      <c r="B71" s="81" t="s">
        <v>237</v>
      </c>
      <c r="C71" s="147">
        <v>2</v>
      </c>
      <c r="D71" s="126"/>
    </row>
    <row r="72" spans="1:4" ht="36" customHeight="1" x14ac:dyDescent="0.45">
      <c r="A72" s="16">
        <v>69</v>
      </c>
      <c r="B72" s="80" t="s">
        <v>238</v>
      </c>
      <c r="C72" s="147">
        <v>2</v>
      </c>
      <c r="D72" s="126"/>
    </row>
    <row r="73" spans="1:4" ht="36" customHeight="1" x14ac:dyDescent="0.45">
      <c r="A73" s="16">
        <v>70</v>
      </c>
      <c r="B73" s="80" t="s">
        <v>239</v>
      </c>
      <c r="C73" s="147">
        <v>2</v>
      </c>
      <c r="D73" s="126"/>
    </row>
    <row r="74" spans="1:4" ht="36" customHeight="1" x14ac:dyDescent="0.45">
      <c r="A74" s="16">
        <v>71</v>
      </c>
      <c r="B74" s="81" t="s">
        <v>240</v>
      </c>
      <c r="C74" s="147">
        <v>2</v>
      </c>
      <c r="D74" s="126"/>
    </row>
    <row r="75" spans="1:4" ht="36" customHeight="1" x14ac:dyDescent="0.45">
      <c r="A75" s="16">
        <v>72</v>
      </c>
      <c r="B75" s="81" t="s">
        <v>241</v>
      </c>
      <c r="C75" s="147">
        <v>2</v>
      </c>
      <c r="D75" s="126"/>
    </row>
    <row r="76" spans="1:4" ht="36" customHeight="1" x14ac:dyDescent="0.45">
      <c r="A76" s="16">
        <v>73</v>
      </c>
      <c r="B76" s="81" t="s">
        <v>242</v>
      </c>
      <c r="C76" s="147">
        <v>2</v>
      </c>
      <c r="D76" s="126"/>
    </row>
    <row r="77" spans="1:4" ht="36" customHeight="1" x14ac:dyDescent="0.45">
      <c r="A77" s="16">
        <v>74</v>
      </c>
      <c r="B77" s="81" t="s">
        <v>243</v>
      </c>
      <c r="C77" s="147">
        <v>2</v>
      </c>
      <c r="D77" s="126"/>
    </row>
    <row r="78" spans="1:4" ht="36" customHeight="1" x14ac:dyDescent="0.45">
      <c r="A78" s="16">
        <v>75</v>
      </c>
      <c r="B78" s="81" t="s">
        <v>244</v>
      </c>
      <c r="C78" s="147">
        <v>2</v>
      </c>
      <c r="D78" s="126"/>
    </row>
    <row r="79" spans="1:4" ht="36" customHeight="1" x14ac:dyDescent="0.45">
      <c r="A79" s="16">
        <v>76</v>
      </c>
      <c r="B79" s="81" t="s">
        <v>245</v>
      </c>
      <c r="C79" s="147">
        <v>2</v>
      </c>
      <c r="D79" s="126"/>
    </row>
    <row r="80" spans="1:4" ht="36" customHeight="1" x14ac:dyDescent="0.45">
      <c r="A80" s="16">
        <v>77</v>
      </c>
      <c r="B80" s="81" t="s">
        <v>246</v>
      </c>
      <c r="C80" s="147">
        <v>2</v>
      </c>
      <c r="D80" s="126"/>
    </row>
    <row r="81" spans="1:4" ht="36" customHeight="1" x14ac:dyDescent="0.45">
      <c r="A81" s="16">
        <v>78</v>
      </c>
      <c r="B81" s="81" t="s">
        <v>247</v>
      </c>
      <c r="C81" s="147">
        <v>2</v>
      </c>
      <c r="D81" s="126"/>
    </row>
    <row r="82" spans="1:4" ht="36" customHeight="1" x14ac:dyDescent="0.45">
      <c r="A82" s="16">
        <v>79</v>
      </c>
      <c r="B82" s="81" t="s">
        <v>248</v>
      </c>
      <c r="C82" s="147">
        <v>2</v>
      </c>
      <c r="D82" s="126"/>
    </row>
    <row r="83" spans="1:4" ht="36" customHeight="1" x14ac:dyDescent="0.45">
      <c r="A83" s="16">
        <v>80</v>
      </c>
      <c r="B83" s="81" t="s">
        <v>249</v>
      </c>
      <c r="C83" s="147">
        <v>2</v>
      </c>
      <c r="D83" s="126"/>
    </row>
    <row r="84" spans="1:4" ht="36" customHeight="1" x14ac:dyDescent="0.45">
      <c r="A84" s="16">
        <v>81</v>
      </c>
      <c r="B84" s="81" t="s">
        <v>250</v>
      </c>
      <c r="C84" s="147">
        <v>2</v>
      </c>
      <c r="D84" s="126"/>
    </row>
    <row r="85" spans="1:4" ht="36" customHeight="1" x14ac:dyDescent="0.45">
      <c r="A85" s="16">
        <v>82</v>
      </c>
      <c r="B85" s="81" t="s">
        <v>251</v>
      </c>
      <c r="C85" s="147">
        <v>2</v>
      </c>
      <c r="D85" s="126"/>
    </row>
    <row r="86" spans="1:4" ht="36" customHeight="1" x14ac:dyDescent="0.45">
      <c r="A86" s="16">
        <v>83</v>
      </c>
      <c r="B86" s="81" t="s">
        <v>252</v>
      </c>
      <c r="C86" s="147">
        <v>2</v>
      </c>
      <c r="D86" s="126"/>
    </row>
    <row r="87" spans="1:4" ht="36" customHeight="1" x14ac:dyDescent="0.45">
      <c r="A87" s="16">
        <v>84</v>
      </c>
      <c r="B87" s="81" t="s">
        <v>253</v>
      </c>
      <c r="C87" s="147">
        <v>2</v>
      </c>
      <c r="D87" s="126"/>
    </row>
    <row r="88" spans="1:4" ht="36" customHeight="1" x14ac:dyDescent="0.45">
      <c r="A88" s="16">
        <v>85</v>
      </c>
      <c r="B88" s="81" t="s">
        <v>254</v>
      </c>
      <c r="C88" s="147">
        <v>2</v>
      </c>
      <c r="D88" s="126"/>
    </row>
    <row r="89" spans="1:4" ht="36" customHeight="1" x14ac:dyDescent="0.45">
      <c r="A89" s="16">
        <v>86</v>
      </c>
      <c r="B89" s="81" t="s">
        <v>255</v>
      </c>
      <c r="C89" s="147">
        <v>2</v>
      </c>
      <c r="D89" s="126"/>
    </row>
    <row r="90" spans="1:4" ht="36" customHeight="1" x14ac:dyDescent="0.45">
      <c r="A90" s="16">
        <v>87</v>
      </c>
      <c r="B90" s="81" t="s">
        <v>256</v>
      </c>
      <c r="C90" s="147">
        <v>2</v>
      </c>
      <c r="D90" s="126"/>
    </row>
    <row r="91" spans="1:4" ht="36" customHeight="1" x14ac:dyDescent="0.45">
      <c r="A91" s="16">
        <v>88</v>
      </c>
      <c r="B91" s="81" t="s">
        <v>257</v>
      </c>
      <c r="C91" s="147">
        <v>2</v>
      </c>
      <c r="D91" s="126"/>
    </row>
    <row r="92" spans="1:4" ht="36" customHeight="1" x14ac:dyDescent="0.45">
      <c r="A92" s="16">
        <v>89</v>
      </c>
      <c r="B92" s="81" t="s">
        <v>258</v>
      </c>
      <c r="C92" s="147">
        <v>2</v>
      </c>
      <c r="D92" s="126"/>
    </row>
    <row r="93" spans="1:4" ht="36" customHeight="1" x14ac:dyDescent="0.45">
      <c r="A93" s="16">
        <v>90</v>
      </c>
      <c r="B93" s="81" t="s">
        <v>259</v>
      </c>
      <c r="C93" s="147">
        <v>2</v>
      </c>
      <c r="D93" s="126"/>
    </row>
    <row r="94" spans="1:4" ht="36" customHeight="1" x14ac:dyDescent="0.45">
      <c r="A94" s="16">
        <v>91</v>
      </c>
      <c r="B94" s="81" t="s">
        <v>260</v>
      </c>
      <c r="C94" s="147">
        <v>2</v>
      </c>
      <c r="D94" s="126"/>
    </row>
    <row r="95" spans="1:4" ht="36" customHeight="1" x14ac:dyDescent="0.45">
      <c r="A95" s="16">
        <v>92</v>
      </c>
      <c r="B95" s="81" t="s">
        <v>261</v>
      </c>
      <c r="C95" s="147">
        <v>2</v>
      </c>
      <c r="D95" s="126"/>
    </row>
    <row r="96" spans="1:4" ht="36" customHeight="1" x14ac:dyDescent="0.45">
      <c r="A96" s="16">
        <v>93</v>
      </c>
      <c r="B96" s="81" t="s">
        <v>262</v>
      </c>
      <c r="C96" s="147">
        <v>2</v>
      </c>
      <c r="D96" s="126"/>
    </row>
    <row r="97" spans="1:4" ht="36" customHeight="1" x14ac:dyDescent="0.45">
      <c r="A97" s="16">
        <v>94</v>
      </c>
      <c r="B97" s="81" t="s">
        <v>263</v>
      </c>
      <c r="C97" s="147">
        <v>2</v>
      </c>
      <c r="D97" s="126"/>
    </row>
    <row r="98" spans="1:4" ht="36" customHeight="1" x14ac:dyDescent="0.45">
      <c r="A98" s="16">
        <v>95</v>
      </c>
      <c r="B98" s="81" t="s">
        <v>264</v>
      </c>
      <c r="C98" s="147">
        <v>2</v>
      </c>
      <c r="D98" s="126"/>
    </row>
    <row r="99" spans="1:4" ht="36" customHeight="1" x14ac:dyDescent="0.45">
      <c r="A99" s="16">
        <v>96</v>
      </c>
      <c r="B99" s="81" t="s">
        <v>265</v>
      </c>
      <c r="C99" s="147">
        <v>2</v>
      </c>
      <c r="D99" s="126"/>
    </row>
    <row r="100" spans="1:4" ht="36" customHeight="1" x14ac:dyDescent="0.45">
      <c r="A100" s="16">
        <v>97</v>
      </c>
      <c r="B100" s="79" t="s">
        <v>266</v>
      </c>
      <c r="C100" s="147">
        <v>2</v>
      </c>
      <c r="D100" s="126"/>
    </row>
    <row r="101" spans="1:4" ht="36" customHeight="1" x14ac:dyDescent="0.45">
      <c r="A101" s="16">
        <v>98</v>
      </c>
      <c r="B101" s="79" t="s">
        <v>267</v>
      </c>
      <c r="C101" s="147">
        <v>2</v>
      </c>
      <c r="D101" s="126"/>
    </row>
    <row r="102" spans="1:4" ht="36" customHeight="1" x14ac:dyDescent="0.45">
      <c r="A102" s="16">
        <v>99</v>
      </c>
      <c r="B102" s="79" t="s">
        <v>268</v>
      </c>
      <c r="C102" s="147">
        <v>2</v>
      </c>
      <c r="D102" s="126"/>
    </row>
    <row r="103" spans="1:4" ht="36" customHeight="1" x14ac:dyDescent="0.45">
      <c r="A103" s="16">
        <v>100</v>
      </c>
      <c r="B103" s="79" t="s">
        <v>269</v>
      </c>
      <c r="C103" s="147">
        <v>2</v>
      </c>
      <c r="D103" s="126"/>
    </row>
    <row r="104" spans="1:4" ht="36" customHeight="1" x14ac:dyDescent="0.45">
      <c r="A104" s="16">
        <v>101</v>
      </c>
      <c r="B104" s="79" t="s">
        <v>270</v>
      </c>
      <c r="C104" s="147">
        <v>2</v>
      </c>
      <c r="D104" s="126"/>
    </row>
    <row r="105" spans="1:4" ht="36" customHeight="1" x14ac:dyDescent="0.45">
      <c r="A105" s="16">
        <v>102</v>
      </c>
      <c r="B105" s="79" t="s">
        <v>271</v>
      </c>
      <c r="C105" s="147">
        <v>2</v>
      </c>
      <c r="D105" s="126"/>
    </row>
    <row r="106" spans="1:4" ht="36" customHeight="1" x14ac:dyDescent="0.45">
      <c r="A106" s="16">
        <v>103</v>
      </c>
      <c r="B106" s="79" t="s">
        <v>272</v>
      </c>
      <c r="C106" s="147">
        <v>2</v>
      </c>
      <c r="D106" s="126"/>
    </row>
    <row r="107" spans="1:4" ht="36" customHeight="1" x14ac:dyDescent="0.45">
      <c r="A107" s="16">
        <v>104</v>
      </c>
      <c r="B107" s="79" t="s">
        <v>273</v>
      </c>
      <c r="C107" s="147">
        <v>2</v>
      </c>
      <c r="D107" s="126"/>
    </row>
    <row r="108" spans="1:4" ht="36" customHeight="1" x14ac:dyDescent="0.45">
      <c r="A108" s="16">
        <v>105</v>
      </c>
      <c r="B108" s="80" t="s">
        <v>274</v>
      </c>
      <c r="C108" s="147">
        <v>2</v>
      </c>
      <c r="D108" s="126"/>
    </row>
    <row r="109" spans="1:4" ht="36" customHeight="1" x14ac:dyDescent="0.45">
      <c r="A109" s="16">
        <v>106</v>
      </c>
      <c r="B109" s="81" t="s">
        <v>275</v>
      </c>
      <c r="C109" s="147">
        <v>2</v>
      </c>
      <c r="D109" s="126"/>
    </row>
    <row r="110" spans="1:4" ht="36" customHeight="1" x14ac:dyDescent="0.45">
      <c r="A110" s="16">
        <v>107</v>
      </c>
      <c r="B110" s="81" t="s">
        <v>276</v>
      </c>
      <c r="C110" s="147">
        <v>2</v>
      </c>
      <c r="D110" s="126"/>
    </row>
    <row r="111" spans="1:4" ht="36" customHeight="1" x14ac:dyDescent="0.45">
      <c r="A111" s="16">
        <v>108</v>
      </c>
      <c r="B111" s="81" t="s">
        <v>277</v>
      </c>
      <c r="C111" s="147">
        <v>2</v>
      </c>
      <c r="D111" s="126"/>
    </row>
    <row r="112" spans="1:4" ht="36" customHeight="1" x14ac:dyDescent="0.45">
      <c r="A112" s="16">
        <v>109</v>
      </c>
      <c r="B112" s="80" t="s">
        <v>278</v>
      </c>
      <c r="C112" s="147">
        <v>2</v>
      </c>
      <c r="D112" s="126"/>
    </row>
    <row r="113" spans="1:4" ht="36" customHeight="1" x14ac:dyDescent="0.45">
      <c r="A113" s="16">
        <v>110</v>
      </c>
      <c r="B113" s="81" t="s">
        <v>279</v>
      </c>
      <c r="C113" s="147">
        <v>2</v>
      </c>
      <c r="D113" s="126"/>
    </row>
    <row r="114" spans="1:4" ht="36" customHeight="1" x14ac:dyDescent="0.45">
      <c r="A114" s="16">
        <v>111</v>
      </c>
      <c r="B114" s="80" t="s">
        <v>280</v>
      </c>
      <c r="C114" s="147">
        <v>2</v>
      </c>
      <c r="D114" s="126"/>
    </row>
    <row r="115" spans="1:4" ht="36" customHeight="1" x14ac:dyDescent="0.45">
      <c r="A115" s="16">
        <v>112</v>
      </c>
      <c r="B115" s="80" t="s">
        <v>281</v>
      </c>
      <c r="C115" s="147">
        <v>2</v>
      </c>
      <c r="D115" s="126"/>
    </row>
    <row r="116" spans="1:4" ht="36" customHeight="1" x14ac:dyDescent="0.45">
      <c r="A116" s="16">
        <v>113</v>
      </c>
      <c r="B116" s="80" t="s">
        <v>282</v>
      </c>
      <c r="C116" s="147">
        <v>2</v>
      </c>
      <c r="D116" s="126"/>
    </row>
    <row r="117" spans="1:4" ht="36" customHeight="1" x14ac:dyDescent="0.45">
      <c r="A117" s="16">
        <v>114</v>
      </c>
      <c r="B117" s="80" t="s">
        <v>283</v>
      </c>
      <c r="C117" s="147">
        <v>2</v>
      </c>
      <c r="D117" s="126"/>
    </row>
    <row r="118" spans="1:4" ht="36" customHeight="1" x14ac:dyDescent="0.45">
      <c r="A118" s="16">
        <v>115</v>
      </c>
      <c r="B118" s="81" t="s">
        <v>284</v>
      </c>
      <c r="C118" s="147">
        <v>2</v>
      </c>
      <c r="D118" s="126"/>
    </row>
    <row r="119" spans="1:4" ht="49.5" customHeight="1" x14ac:dyDescent="0.45">
      <c r="A119" s="16">
        <v>116</v>
      </c>
      <c r="B119" s="80" t="s">
        <v>285</v>
      </c>
      <c r="C119" s="147">
        <v>2</v>
      </c>
      <c r="D119" s="126"/>
    </row>
    <row r="120" spans="1:4" ht="36" customHeight="1" x14ac:dyDescent="0.45">
      <c r="A120" s="16">
        <v>117</v>
      </c>
      <c r="B120" s="82" t="s">
        <v>286</v>
      </c>
      <c r="C120" s="147">
        <v>2</v>
      </c>
      <c r="D120" s="126"/>
    </row>
    <row r="121" spans="1:4" ht="36" customHeight="1" x14ac:dyDescent="0.45">
      <c r="A121" s="16">
        <v>118</v>
      </c>
      <c r="B121" s="82" t="s">
        <v>287</v>
      </c>
      <c r="C121" s="147">
        <v>2</v>
      </c>
      <c r="D121" s="126"/>
    </row>
    <row r="122" spans="1:4" ht="36" customHeight="1" x14ac:dyDescent="0.45">
      <c r="A122" s="16">
        <v>119</v>
      </c>
      <c r="B122" s="82" t="s">
        <v>288</v>
      </c>
      <c r="C122" s="147">
        <v>2</v>
      </c>
      <c r="D122" s="126"/>
    </row>
    <row r="123" spans="1:4" ht="36" customHeight="1" x14ac:dyDescent="0.45">
      <c r="A123" s="16">
        <v>120</v>
      </c>
      <c r="B123" s="82" t="s">
        <v>289</v>
      </c>
      <c r="C123" s="147">
        <v>2</v>
      </c>
      <c r="D123" s="126"/>
    </row>
    <row r="124" spans="1:4" ht="36" customHeight="1" x14ac:dyDescent="0.45">
      <c r="A124" s="16">
        <v>121</v>
      </c>
      <c r="B124" s="82" t="s">
        <v>290</v>
      </c>
      <c r="C124" s="147">
        <v>2</v>
      </c>
      <c r="D124" s="126"/>
    </row>
    <row r="125" spans="1:4" ht="36" customHeight="1" x14ac:dyDescent="0.45">
      <c r="A125" s="16">
        <v>122</v>
      </c>
      <c r="B125" s="82" t="s">
        <v>291</v>
      </c>
      <c r="C125" s="147">
        <v>2</v>
      </c>
      <c r="D125" s="126"/>
    </row>
    <row r="126" spans="1:4" ht="36" customHeight="1" x14ac:dyDescent="0.45">
      <c r="A126" s="16">
        <v>123</v>
      </c>
      <c r="B126" s="82" t="s">
        <v>292</v>
      </c>
      <c r="C126" s="147">
        <v>2</v>
      </c>
      <c r="D126" s="126"/>
    </row>
    <row r="127" spans="1:4" ht="36" customHeight="1" x14ac:dyDescent="0.45">
      <c r="A127" s="16">
        <v>124</v>
      </c>
      <c r="B127" s="82" t="s">
        <v>293</v>
      </c>
      <c r="C127" s="147">
        <v>2</v>
      </c>
      <c r="D127" s="126"/>
    </row>
    <row r="128" spans="1:4" ht="36" customHeight="1" x14ac:dyDescent="0.45">
      <c r="A128" s="16">
        <v>125</v>
      </c>
      <c r="B128" s="82" t="s">
        <v>294</v>
      </c>
      <c r="C128" s="147">
        <v>2</v>
      </c>
      <c r="D128" s="126"/>
    </row>
    <row r="129" spans="1:4" ht="36" customHeight="1" x14ac:dyDescent="0.45">
      <c r="A129" s="16">
        <v>126</v>
      </c>
      <c r="B129" s="82" t="s">
        <v>295</v>
      </c>
      <c r="C129" s="147">
        <v>2</v>
      </c>
      <c r="D129" s="126"/>
    </row>
    <row r="130" spans="1:4" ht="36" customHeight="1" x14ac:dyDescent="0.45">
      <c r="A130" s="16">
        <v>127</v>
      </c>
      <c r="B130" s="81" t="s">
        <v>296</v>
      </c>
      <c r="C130" s="147">
        <v>2</v>
      </c>
      <c r="D130" s="126"/>
    </row>
    <row r="131" spans="1:4" ht="36" customHeight="1" x14ac:dyDescent="0.45">
      <c r="A131" s="16">
        <v>128</v>
      </c>
      <c r="B131" s="81" t="s">
        <v>297</v>
      </c>
      <c r="C131" s="147">
        <v>2</v>
      </c>
      <c r="D131" s="126"/>
    </row>
    <row r="132" spans="1:4" ht="36" customHeight="1" x14ac:dyDescent="0.45">
      <c r="A132" s="16">
        <v>129</v>
      </c>
      <c r="B132" s="81" t="s">
        <v>298</v>
      </c>
      <c r="C132" s="147">
        <v>2</v>
      </c>
      <c r="D132" s="126"/>
    </row>
    <row r="133" spans="1:4" ht="36" customHeight="1" x14ac:dyDescent="0.45">
      <c r="A133" s="16">
        <v>130</v>
      </c>
      <c r="B133" s="82" t="s">
        <v>299</v>
      </c>
      <c r="C133" s="147">
        <v>2</v>
      </c>
      <c r="D133" s="126"/>
    </row>
    <row r="134" spans="1:4" ht="36" customHeight="1" x14ac:dyDescent="0.45">
      <c r="A134" s="16">
        <v>131</v>
      </c>
      <c r="B134" s="82" t="s">
        <v>300</v>
      </c>
      <c r="C134" s="147">
        <v>2</v>
      </c>
      <c r="D134" s="126"/>
    </row>
    <row r="135" spans="1:4" ht="36" customHeight="1" x14ac:dyDescent="0.45">
      <c r="A135" s="16">
        <v>132</v>
      </c>
      <c r="B135" s="82" t="s">
        <v>301</v>
      </c>
      <c r="C135" s="147">
        <v>2</v>
      </c>
      <c r="D135" s="126"/>
    </row>
    <row r="136" spans="1:4" ht="36" customHeight="1" x14ac:dyDescent="0.45">
      <c r="A136" s="16">
        <v>133</v>
      </c>
      <c r="B136" s="82" t="s">
        <v>302</v>
      </c>
      <c r="C136" s="147">
        <v>2</v>
      </c>
      <c r="D136" s="126"/>
    </row>
    <row r="137" spans="1:4" ht="36" customHeight="1" x14ac:dyDescent="0.45">
      <c r="A137" s="16">
        <v>134</v>
      </c>
      <c r="B137" s="82" t="s">
        <v>303</v>
      </c>
      <c r="C137" s="147">
        <v>2</v>
      </c>
      <c r="D137" s="126"/>
    </row>
    <row r="138" spans="1:4" ht="36" customHeight="1" x14ac:dyDescent="0.45">
      <c r="A138" s="16">
        <v>135</v>
      </c>
      <c r="B138" s="82" t="s">
        <v>304</v>
      </c>
      <c r="C138" s="147">
        <v>2</v>
      </c>
      <c r="D138" s="126"/>
    </row>
    <row r="139" spans="1:4" ht="36" customHeight="1" x14ac:dyDescent="0.45">
      <c r="A139" s="16">
        <v>136</v>
      </c>
      <c r="B139" s="82" t="s">
        <v>305</v>
      </c>
      <c r="C139" s="147">
        <v>2</v>
      </c>
      <c r="D139" s="126"/>
    </row>
    <row r="140" spans="1:4" ht="36" customHeight="1" x14ac:dyDescent="0.45">
      <c r="A140" s="16">
        <v>137</v>
      </c>
      <c r="B140" s="82" t="s">
        <v>306</v>
      </c>
      <c r="C140" s="147">
        <v>2</v>
      </c>
      <c r="D140" s="126"/>
    </row>
    <row r="141" spans="1:4" ht="36" customHeight="1" x14ac:dyDescent="0.45">
      <c r="A141" s="16">
        <v>138</v>
      </c>
      <c r="B141" s="82" t="s">
        <v>307</v>
      </c>
      <c r="C141" s="147">
        <v>2</v>
      </c>
      <c r="D141" s="126"/>
    </row>
    <row r="142" spans="1:4" ht="36" customHeight="1" x14ac:dyDescent="0.45">
      <c r="A142" s="16">
        <v>139</v>
      </c>
      <c r="B142" s="81" t="s">
        <v>308</v>
      </c>
      <c r="C142" s="147">
        <v>2</v>
      </c>
      <c r="D142" s="126"/>
    </row>
    <row r="143" spans="1:4" ht="36" customHeight="1" x14ac:dyDescent="0.45">
      <c r="A143" s="16">
        <v>140</v>
      </c>
      <c r="B143" s="81" t="s">
        <v>309</v>
      </c>
      <c r="C143" s="147">
        <v>2</v>
      </c>
      <c r="D143" s="126"/>
    </row>
    <row r="144" spans="1:4" ht="36" customHeight="1" x14ac:dyDescent="0.45">
      <c r="A144" s="16">
        <v>141</v>
      </c>
      <c r="B144" s="81" t="s">
        <v>310</v>
      </c>
      <c r="C144" s="147">
        <v>2</v>
      </c>
      <c r="D144" s="126"/>
    </row>
    <row r="145" spans="1:4" ht="36" customHeight="1" x14ac:dyDescent="0.45">
      <c r="A145" s="16">
        <v>142</v>
      </c>
      <c r="B145" s="81" t="s">
        <v>311</v>
      </c>
      <c r="C145" s="147">
        <v>2</v>
      </c>
      <c r="D145" s="126"/>
    </row>
    <row r="146" spans="1:4" ht="36" customHeight="1" x14ac:dyDescent="0.45">
      <c r="A146" s="16">
        <v>143</v>
      </c>
      <c r="B146" s="81" t="s">
        <v>312</v>
      </c>
      <c r="C146" s="147">
        <v>2</v>
      </c>
      <c r="D146" s="126"/>
    </row>
    <row r="147" spans="1:4" ht="36" customHeight="1" x14ac:dyDescent="0.45">
      <c r="A147" s="16">
        <v>144</v>
      </c>
      <c r="B147" s="81" t="s">
        <v>313</v>
      </c>
      <c r="C147" s="147">
        <v>2</v>
      </c>
      <c r="D147" s="126"/>
    </row>
    <row r="148" spans="1:4" ht="36" customHeight="1" x14ac:dyDescent="0.45">
      <c r="A148" s="16">
        <v>145</v>
      </c>
      <c r="B148" s="81" t="s">
        <v>314</v>
      </c>
      <c r="C148" s="147">
        <v>2</v>
      </c>
      <c r="D148" s="126"/>
    </row>
    <row r="149" spans="1:4" ht="36" customHeight="1" x14ac:dyDescent="0.45">
      <c r="A149" s="16">
        <v>146</v>
      </c>
      <c r="B149" s="81" t="s">
        <v>315</v>
      </c>
      <c r="C149" s="147">
        <v>2</v>
      </c>
      <c r="D149" s="126"/>
    </row>
    <row r="150" spans="1:4" ht="36" customHeight="1" x14ac:dyDescent="0.45">
      <c r="A150" s="16">
        <v>147</v>
      </c>
      <c r="B150" s="81" t="s">
        <v>316</v>
      </c>
      <c r="C150" s="147">
        <v>2</v>
      </c>
      <c r="D150" s="126"/>
    </row>
    <row r="151" spans="1:4" ht="36" customHeight="1" x14ac:dyDescent="0.45">
      <c r="A151" s="16">
        <v>148</v>
      </c>
      <c r="B151" s="81" t="s">
        <v>317</v>
      </c>
      <c r="C151" s="147">
        <v>2</v>
      </c>
      <c r="D151" s="126"/>
    </row>
    <row r="152" spans="1:4" ht="36" customHeight="1" x14ac:dyDescent="0.45">
      <c r="A152" s="16">
        <v>149</v>
      </c>
      <c r="B152" s="79" t="s">
        <v>318</v>
      </c>
      <c r="C152" s="147">
        <v>2</v>
      </c>
      <c r="D152" s="126"/>
    </row>
    <row r="153" spans="1:4" ht="36" customHeight="1" x14ac:dyDescent="0.45">
      <c r="A153" s="16">
        <v>150</v>
      </c>
      <c r="B153" s="79" t="s">
        <v>319</v>
      </c>
      <c r="C153" s="147">
        <v>2</v>
      </c>
      <c r="D153" s="126"/>
    </row>
    <row r="154" spans="1:4" ht="36" customHeight="1" x14ac:dyDescent="0.45">
      <c r="A154" s="16">
        <v>151</v>
      </c>
      <c r="B154" s="79" t="s">
        <v>320</v>
      </c>
      <c r="C154" s="147">
        <v>2</v>
      </c>
      <c r="D154" s="126"/>
    </row>
    <row r="155" spans="1:4" ht="36" customHeight="1" x14ac:dyDescent="0.45">
      <c r="A155" s="16">
        <v>152</v>
      </c>
      <c r="B155" s="79" t="s">
        <v>321</v>
      </c>
      <c r="C155" s="147">
        <v>2</v>
      </c>
      <c r="D155" s="126"/>
    </row>
    <row r="156" spans="1:4" ht="36" customHeight="1" x14ac:dyDescent="0.45">
      <c r="A156" s="16">
        <v>153</v>
      </c>
      <c r="B156" s="79" t="s">
        <v>322</v>
      </c>
      <c r="C156" s="147">
        <v>2</v>
      </c>
      <c r="D156" s="126"/>
    </row>
    <row r="157" spans="1:4" ht="36" customHeight="1" x14ac:dyDescent="0.45">
      <c r="A157" s="16">
        <v>154</v>
      </c>
      <c r="B157" s="82" t="s">
        <v>323</v>
      </c>
      <c r="C157" s="147">
        <v>2</v>
      </c>
      <c r="D157" s="126"/>
    </row>
    <row r="158" spans="1:4" ht="36" customHeight="1" x14ac:dyDescent="0.45">
      <c r="A158" s="16">
        <v>155</v>
      </c>
      <c r="B158" s="82" t="s">
        <v>324</v>
      </c>
      <c r="C158" s="147">
        <v>2</v>
      </c>
      <c r="D158" s="126"/>
    </row>
    <row r="159" spans="1:4" ht="36" customHeight="1" x14ac:dyDescent="0.45">
      <c r="A159" s="16">
        <v>156</v>
      </c>
      <c r="B159" s="82" t="s">
        <v>325</v>
      </c>
      <c r="C159" s="147">
        <v>2</v>
      </c>
      <c r="D159" s="126"/>
    </row>
    <row r="160" spans="1:4" ht="36" customHeight="1" x14ac:dyDescent="0.45">
      <c r="A160" s="16">
        <v>157</v>
      </c>
      <c r="B160" s="82" t="s">
        <v>326</v>
      </c>
      <c r="C160" s="147">
        <v>2</v>
      </c>
      <c r="D160" s="126"/>
    </row>
    <row r="161" spans="1:4" ht="36" customHeight="1" x14ac:dyDescent="0.45">
      <c r="A161" s="16">
        <v>158</v>
      </c>
      <c r="B161" s="82" t="s">
        <v>327</v>
      </c>
      <c r="C161" s="147">
        <v>2</v>
      </c>
      <c r="D161" s="126"/>
    </row>
    <row r="162" spans="1:4" ht="36" customHeight="1" x14ac:dyDescent="0.45">
      <c r="A162" s="16">
        <v>159</v>
      </c>
      <c r="B162" s="82" t="s">
        <v>328</v>
      </c>
      <c r="C162" s="147">
        <v>2</v>
      </c>
      <c r="D162" s="126"/>
    </row>
    <row r="163" spans="1:4" ht="36" customHeight="1" x14ac:dyDescent="0.45">
      <c r="A163" s="16">
        <v>160</v>
      </c>
      <c r="B163" s="82" t="s">
        <v>329</v>
      </c>
      <c r="C163" s="147">
        <v>2</v>
      </c>
      <c r="D163" s="126"/>
    </row>
    <row r="164" spans="1:4" ht="36" customHeight="1" x14ac:dyDescent="0.45">
      <c r="A164" s="16">
        <v>161</v>
      </c>
      <c r="B164" s="82" t="s">
        <v>330</v>
      </c>
      <c r="C164" s="147">
        <v>2</v>
      </c>
      <c r="D164" s="126"/>
    </row>
    <row r="165" spans="1:4" ht="36" customHeight="1" x14ac:dyDescent="0.45">
      <c r="A165" s="16">
        <v>162</v>
      </c>
      <c r="B165" s="82" t="s">
        <v>331</v>
      </c>
      <c r="C165" s="147">
        <v>2</v>
      </c>
      <c r="D165" s="126"/>
    </row>
    <row r="166" spans="1:4" ht="36" customHeight="1" x14ac:dyDescent="0.45">
      <c r="A166" s="16">
        <v>163</v>
      </c>
      <c r="B166" s="82" t="s">
        <v>332</v>
      </c>
      <c r="C166" s="147">
        <v>2</v>
      </c>
      <c r="D166" s="126"/>
    </row>
    <row r="167" spans="1:4" ht="36" customHeight="1" x14ac:dyDescent="0.45">
      <c r="A167" s="16">
        <v>164</v>
      </c>
      <c r="B167" s="82" t="s">
        <v>333</v>
      </c>
      <c r="C167" s="147">
        <v>2</v>
      </c>
      <c r="D167" s="126"/>
    </row>
    <row r="168" spans="1:4" ht="36" customHeight="1" x14ac:dyDescent="0.45">
      <c r="A168" s="16">
        <v>165</v>
      </c>
      <c r="B168" s="82" t="s">
        <v>334</v>
      </c>
      <c r="C168" s="147">
        <v>2</v>
      </c>
      <c r="D168" s="126"/>
    </row>
    <row r="169" spans="1:4" ht="36" customHeight="1" x14ac:dyDescent="0.45">
      <c r="A169" s="16">
        <v>166</v>
      </c>
      <c r="B169" s="82" t="s">
        <v>335</v>
      </c>
      <c r="C169" s="147">
        <v>2</v>
      </c>
      <c r="D169" s="126"/>
    </row>
    <row r="170" spans="1:4" ht="36" customHeight="1" x14ac:dyDescent="0.45">
      <c r="A170" s="16">
        <v>167</v>
      </c>
      <c r="B170" s="82" t="s">
        <v>336</v>
      </c>
      <c r="C170" s="147">
        <v>2</v>
      </c>
      <c r="D170" s="126"/>
    </row>
    <row r="171" spans="1:4" ht="36" customHeight="1" x14ac:dyDescent="0.45">
      <c r="A171" s="16">
        <v>168</v>
      </c>
      <c r="B171" s="82" t="s">
        <v>337</v>
      </c>
      <c r="C171" s="147">
        <v>2</v>
      </c>
      <c r="D171" s="126"/>
    </row>
    <row r="172" spans="1:4" ht="36" customHeight="1" x14ac:dyDescent="0.45">
      <c r="A172" s="16">
        <v>169</v>
      </c>
      <c r="B172" s="82" t="s">
        <v>338</v>
      </c>
      <c r="C172" s="147">
        <v>2</v>
      </c>
      <c r="D172" s="126"/>
    </row>
    <row r="173" spans="1:4" ht="36" customHeight="1" x14ac:dyDescent="0.45">
      <c r="A173" s="16">
        <v>170</v>
      </c>
      <c r="B173" s="82" t="s">
        <v>339</v>
      </c>
      <c r="C173" s="147">
        <v>2</v>
      </c>
      <c r="D173" s="126"/>
    </row>
    <row r="174" spans="1:4" ht="36" customHeight="1" x14ac:dyDescent="0.45">
      <c r="A174" s="16">
        <v>171</v>
      </c>
      <c r="B174" s="81" t="s">
        <v>340</v>
      </c>
      <c r="C174" s="147">
        <v>2</v>
      </c>
      <c r="D174" s="126"/>
    </row>
    <row r="175" spans="1:4" ht="36" customHeight="1" x14ac:dyDescent="0.45">
      <c r="A175" s="16">
        <v>172</v>
      </c>
      <c r="B175" s="81" t="s">
        <v>341</v>
      </c>
      <c r="C175" s="147">
        <v>2</v>
      </c>
      <c r="D175" s="126"/>
    </row>
    <row r="176" spans="1:4" ht="36" customHeight="1" x14ac:dyDescent="0.45">
      <c r="A176" s="16">
        <v>173</v>
      </c>
      <c r="B176" s="81" t="s">
        <v>342</v>
      </c>
      <c r="C176" s="147">
        <v>2</v>
      </c>
      <c r="D176" s="126"/>
    </row>
    <row r="177" spans="1:4" ht="36" customHeight="1" x14ac:dyDescent="0.45">
      <c r="A177" s="16">
        <v>174</v>
      </c>
      <c r="B177" s="81" t="s">
        <v>343</v>
      </c>
      <c r="C177" s="147">
        <v>2</v>
      </c>
      <c r="D177" s="126"/>
    </row>
    <row r="178" spans="1:4" ht="36" customHeight="1" x14ac:dyDescent="0.45">
      <c r="A178" s="16">
        <v>175</v>
      </c>
      <c r="B178" s="81" t="s">
        <v>344</v>
      </c>
      <c r="C178" s="147">
        <v>2</v>
      </c>
      <c r="D178" s="126"/>
    </row>
    <row r="179" spans="1:4" ht="36" customHeight="1" x14ac:dyDescent="0.45">
      <c r="A179" s="16">
        <v>176</v>
      </c>
      <c r="B179" s="80" t="s">
        <v>345</v>
      </c>
      <c r="C179" s="147">
        <v>2</v>
      </c>
      <c r="D179" s="126"/>
    </row>
    <row r="180" spans="1:4" ht="50.25" customHeight="1" x14ac:dyDescent="0.45">
      <c r="A180" s="16">
        <v>177</v>
      </c>
      <c r="B180" s="80" t="s">
        <v>346</v>
      </c>
      <c r="C180" s="147">
        <v>2</v>
      </c>
      <c r="D180" s="126"/>
    </row>
    <row r="181" spans="1:4" ht="36" customHeight="1" x14ac:dyDescent="0.45">
      <c r="A181" s="16">
        <v>178</v>
      </c>
      <c r="B181" s="81" t="s">
        <v>347</v>
      </c>
      <c r="C181" s="147">
        <v>2</v>
      </c>
      <c r="D181" s="126"/>
    </row>
    <row r="182" spans="1:4" ht="36" customHeight="1" x14ac:dyDescent="0.45">
      <c r="A182" s="16">
        <v>179</v>
      </c>
      <c r="B182" s="81" t="s">
        <v>348</v>
      </c>
      <c r="C182" s="147">
        <v>2</v>
      </c>
      <c r="D182" s="126"/>
    </row>
    <row r="183" spans="1:4" ht="36" customHeight="1" x14ac:dyDescent="0.45">
      <c r="A183" s="16">
        <v>180</v>
      </c>
      <c r="B183" s="81" t="s">
        <v>349</v>
      </c>
      <c r="C183" s="147">
        <v>2</v>
      </c>
      <c r="D183" s="126"/>
    </row>
    <row r="184" spans="1:4" ht="36" customHeight="1" x14ac:dyDescent="0.45">
      <c r="A184" s="16">
        <v>181</v>
      </c>
      <c r="B184" s="81" t="s">
        <v>350</v>
      </c>
      <c r="C184" s="147">
        <v>2</v>
      </c>
      <c r="D184" s="126"/>
    </row>
    <row r="185" spans="1:4" ht="36" customHeight="1" x14ac:dyDescent="0.45">
      <c r="A185" s="16">
        <v>182</v>
      </c>
      <c r="B185" s="81" t="s">
        <v>351</v>
      </c>
      <c r="C185" s="147">
        <v>2</v>
      </c>
      <c r="D185" s="126"/>
    </row>
    <row r="186" spans="1:4" ht="36" customHeight="1" x14ac:dyDescent="0.45">
      <c r="A186" s="16">
        <v>183</v>
      </c>
      <c r="B186" s="81" t="s">
        <v>352</v>
      </c>
      <c r="C186" s="147">
        <v>2</v>
      </c>
      <c r="D186" s="126"/>
    </row>
    <row r="187" spans="1:4" ht="36" customHeight="1" x14ac:dyDescent="0.45">
      <c r="A187" s="16">
        <v>184</v>
      </c>
      <c r="B187" s="81" t="s">
        <v>353</v>
      </c>
      <c r="C187" s="147">
        <v>2</v>
      </c>
      <c r="D187" s="126"/>
    </row>
    <row r="188" spans="1:4" ht="36" customHeight="1" x14ac:dyDescent="0.45">
      <c r="A188" s="16">
        <v>185</v>
      </c>
      <c r="B188" s="81" t="s">
        <v>354</v>
      </c>
      <c r="C188" s="147">
        <v>2</v>
      </c>
      <c r="D188" s="126"/>
    </row>
    <row r="189" spans="1:4" ht="36" customHeight="1" x14ac:dyDescent="0.45">
      <c r="A189" s="16">
        <v>186</v>
      </c>
      <c r="B189" s="81" t="s">
        <v>355</v>
      </c>
      <c r="C189" s="147">
        <v>2</v>
      </c>
      <c r="D189" s="126"/>
    </row>
    <row r="190" spans="1:4" ht="36" customHeight="1" x14ac:dyDescent="0.45">
      <c r="A190" s="16">
        <v>187</v>
      </c>
      <c r="B190" s="81" t="s">
        <v>356</v>
      </c>
      <c r="C190" s="147">
        <v>2</v>
      </c>
      <c r="D190" s="126"/>
    </row>
    <row r="191" spans="1:4" ht="36" customHeight="1" x14ac:dyDescent="0.45">
      <c r="A191" s="16">
        <v>188</v>
      </c>
      <c r="B191" s="81" t="s">
        <v>357</v>
      </c>
      <c r="C191" s="147">
        <v>2</v>
      </c>
      <c r="D191" s="126"/>
    </row>
    <row r="192" spans="1:4" ht="36" customHeight="1" x14ac:dyDescent="0.45">
      <c r="A192" s="16">
        <v>189</v>
      </c>
      <c r="B192" s="81" t="s">
        <v>358</v>
      </c>
      <c r="C192" s="147">
        <v>2</v>
      </c>
      <c r="D192" s="126"/>
    </row>
    <row r="193" spans="1:4" ht="36" customHeight="1" x14ac:dyDescent="0.45">
      <c r="A193" s="16">
        <v>190</v>
      </c>
      <c r="B193" s="81" t="s">
        <v>359</v>
      </c>
      <c r="C193" s="147">
        <v>2</v>
      </c>
      <c r="D193" s="126"/>
    </row>
    <row r="194" spans="1:4" ht="36" customHeight="1" x14ac:dyDescent="0.45">
      <c r="A194" s="16">
        <v>191</v>
      </c>
      <c r="B194" s="81" t="s">
        <v>360</v>
      </c>
      <c r="C194" s="147">
        <v>2</v>
      </c>
      <c r="D194" s="126"/>
    </row>
    <row r="195" spans="1:4" ht="36" customHeight="1" x14ac:dyDescent="0.45">
      <c r="A195" s="16">
        <v>192</v>
      </c>
      <c r="B195" s="81" t="s">
        <v>361</v>
      </c>
      <c r="C195" s="147">
        <v>2</v>
      </c>
      <c r="D195" s="126"/>
    </row>
    <row r="196" spans="1:4" ht="36" customHeight="1" x14ac:dyDescent="0.45">
      <c r="A196" s="16">
        <v>193</v>
      </c>
      <c r="B196" s="81" t="s">
        <v>362</v>
      </c>
      <c r="C196" s="147">
        <v>2</v>
      </c>
      <c r="D196" s="126"/>
    </row>
    <row r="197" spans="1:4" ht="36" customHeight="1" x14ac:dyDescent="0.45">
      <c r="A197" s="16">
        <v>194</v>
      </c>
      <c r="B197" s="81" t="s">
        <v>363</v>
      </c>
      <c r="C197" s="147">
        <v>2</v>
      </c>
      <c r="D197" s="126"/>
    </row>
    <row r="198" spans="1:4" ht="36" customHeight="1" x14ac:dyDescent="0.45">
      <c r="A198" s="16">
        <v>195</v>
      </c>
      <c r="B198" s="81" t="s">
        <v>364</v>
      </c>
      <c r="C198" s="147">
        <v>2</v>
      </c>
      <c r="D198" s="126"/>
    </row>
    <row r="199" spans="1:4" ht="36" customHeight="1" x14ac:dyDescent="0.45">
      <c r="A199" s="16">
        <v>196</v>
      </c>
      <c r="B199" s="81" t="s">
        <v>365</v>
      </c>
      <c r="C199" s="147">
        <v>2</v>
      </c>
      <c r="D199" s="126"/>
    </row>
    <row r="200" spans="1:4" ht="36" customHeight="1" x14ac:dyDescent="0.45">
      <c r="A200" s="16">
        <v>197</v>
      </c>
      <c r="B200" s="80" t="s">
        <v>366</v>
      </c>
      <c r="C200" s="147">
        <v>2</v>
      </c>
      <c r="D200" s="126"/>
    </row>
    <row r="201" spans="1:4" ht="36" customHeight="1" x14ac:dyDescent="0.45">
      <c r="A201" s="16">
        <v>198</v>
      </c>
      <c r="B201" s="81" t="s">
        <v>367</v>
      </c>
      <c r="C201" s="147">
        <v>2</v>
      </c>
      <c r="D201" s="126"/>
    </row>
    <row r="202" spans="1:4" ht="36" customHeight="1" x14ac:dyDescent="0.45">
      <c r="A202" s="16">
        <v>199</v>
      </c>
      <c r="B202" s="81" t="s">
        <v>368</v>
      </c>
      <c r="C202" s="147">
        <v>2</v>
      </c>
      <c r="D202" s="126"/>
    </row>
    <row r="203" spans="1:4" ht="36" customHeight="1" x14ac:dyDescent="0.45">
      <c r="A203" s="16">
        <v>200</v>
      </c>
      <c r="B203" s="80" t="s">
        <v>369</v>
      </c>
      <c r="C203" s="147">
        <v>2</v>
      </c>
      <c r="D203" s="126"/>
    </row>
    <row r="204" spans="1:4" ht="36" customHeight="1" x14ac:dyDescent="0.45">
      <c r="A204" s="16">
        <v>201</v>
      </c>
      <c r="B204" s="81" t="s">
        <v>370</v>
      </c>
      <c r="C204" s="147">
        <v>2</v>
      </c>
      <c r="D204" s="126"/>
    </row>
    <row r="205" spans="1:4" ht="36" customHeight="1" x14ac:dyDescent="0.45">
      <c r="A205" s="16">
        <v>202</v>
      </c>
      <c r="B205" s="81" t="s">
        <v>371</v>
      </c>
      <c r="C205" s="147">
        <v>2</v>
      </c>
      <c r="D205" s="126"/>
    </row>
    <row r="206" spans="1:4" ht="36" customHeight="1" x14ac:dyDescent="0.45">
      <c r="A206" s="16">
        <v>203</v>
      </c>
      <c r="B206" s="80" t="s">
        <v>372</v>
      </c>
      <c r="C206" s="147">
        <v>2</v>
      </c>
      <c r="D206" s="126"/>
    </row>
    <row r="207" spans="1:4" ht="66" customHeight="1" x14ac:dyDescent="0.45">
      <c r="A207" s="16">
        <v>204</v>
      </c>
      <c r="B207" s="81" t="s">
        <v>373</v>
      </c>
      <c r="C207" s="147">
        <v>2</v>
      </c>
      <c r="D207" s="126"/>
    </row>
    <row r="208" spans="1:4" ht="60.75" customHeight="1" x14ac:dyDescent="0.45">
      <c r="A208" s="16">
        <v>205</v>
      </c>
      <c r="B208" s="81" t="s">
        <v>374</v>
      </c>
      <c r="C208" s="147">
        <v>2</v>
      </c>
      <c r="D208" s="126"/>
    </row>
    <row r="209" spans="1:4" ht="69" customHeight="1" x14ac:dyDescent="0.45">
      <c r="A209" s="16">
        <v>206</v>
      </c>
      <c r="B209" s="81" t="s">
        <v>375</v>
      </c>
      <c r="C209" s="147">
        <v>2</v>
      </c>
      <c r="D209" s="126"/>
    </row>
    <row r="210" spans="1:4" ht="36" customHeight="1" x14ac:dyDescent="0.45">
      <c r="A210" s="16">
        <v>207</v>
      </c>
      <c r="B210" s="81" t="s">
        <v>376</v>
      </c>
      <c r="C210" s="147">
        <v>2</v>
      </c>
      <c r="D210" s="126"/>
    </row>
    <row r="211" spans="1:4" ht="36" customHeight="1" x14ac:dyDescent="0.45">
      <c r="A211" s="16">
        <v>208</v>
      </c>
      <c r="B211" s="81" t="s">
        <v>377</v>
      </c>
      <c r="C211" s="147">
        <v>2</v>
      </c>
      <c r="D211" s="126"/>
    </row>
    <row r="212" spans="1:4" ht="36" customHeight="1" x14ac:dyDescent="0.45">
      <c r="A212" s="16">
        <v>209</v>
      </c>
      <c r="B212" s="81" t="s">
        <v>378</v>
      </c>
      <c r="C212" s="147">
        <v>2</v>
      </c>
      <c r="D212" s="126"/>
    </row>
    <row r="213" spans="1:4" ht="36" customHeight="1" x14ac:dyDescent="0.45">
      <c r="A213" s="16">
        <v>210</v>
      </c>
      <c r="B213" s="81" t="s">
        <v>379</v>
      </c>
      <c r="C213" s="147">
        <v>2</v>
      </c>
      <c r="D213" s="126"/>
    </row>
    <row r="214" spans="1:4" ht="36" customHeight="1" x14ac:dyDescent="0.45">
      <c r="A214" s="16">
        <v>211</v>
      </c>
      <c r="B214" s="81" t="s">
        <v>380</v>
      </c>
      <c r="C214" s="147">
        <v>2</v>
      </c>
      <c r="D214" s="126"/>
    </row>
    <row r="215" spans="1:4" ht="36" customHeight="1" x14ac:dyDescent="0.45">
      <c r="A215" s="16">
        <v>212</v>
      </c>
      <c r="B215" s="81" t="s">
        <v>381</v>
      </c>
      <c r="C215" s="147">
        <v>2</v>
      </c>
      <c r="D215" s="126"/>
    </row>
    <row r="216" spans="1:4" ht="36" customHeight="1" x14ac:dyDescent="0.45">
      <c r="A216" s="16">
        <v>213</v>
      </c>
      <c r="B216" s="81" t="s">
        <v>382</v>
      </c>
      <c r="C216" s="147">
        <v>2</v>
      </c>
      <c r="D216" s="126"/>
    </row>
    <row r="217" spans="1:4" ht="36" customHeight="1" x14ac:dyDescent="0.45">
      <c r="A217" s="16">
        <v>214</v>
      </c>
      <c r="B217" s="81" t="s">
        <v>383</v>
      </c>
      <c r="C217" s="147">
        <v>2</v>
      </c>
      <c r="D217" s="126"/>
    </row>
    <row r="218" spans="1:4" ht="36" customHeight="1" x14ac:dyDescent="0.45">
      <c r="A218" s="16">
        <v>215</v>
      </c>
      <c r="B218" s="79" t="s">
        <v>384</v>
      </c>
      <c r="C218" s="147">
        <v>2</v>
      </c>
      <c r="D218" s="126"/>
    </row>
    <row r="219" spans="1:4" ht="36" customHeight="1" x14ac:dyDescent="0.45">
      <c r="A219" s="16">
        <v>216</v>
      </c>
      <c r="B219" s="79" t="s">
        <v>386</v>
      </c>
      <c r="C219" s="147">
        <v>2</v>
      </c>
      <c r="D219" s="126"/>
    </row>
    <row r="220" spans="1:4" ht="36" customHeight="1" x14ac:dyDescent="0.45">
      <c r="A220" s="16">
        <v>217</v>
      </c>
      <c r="B220" s="79" t="s">
        <v>387</v>
      </c>
      <c r="C220" s="147">
        <v>2</v>
      </c>
      <c r="D220" s="126"/>
    </row>
    <row r="221" spans="1:4" ht="36" customHeight="1" x14ac:dyDescent="0.45">
      <c r="A221" s="16">
        <v>218</v>
      </c>
      <c r="B221" s="79" t="s">
        <v>388</v>
      </c>
      <c r="C221" s="147">
        <v>2</v>
      </c>
      <c r="D221" s="126"/>
    </row>
    <row r="222" spans="1:4" ht="36" customHeight="1" x14ac:dyDescent="0.45">
      <c r="A222" s="16">
        <v>219</v>
      </c>
      <c r="B222" s="79" t="s">
        <v>389</v>
      </c>
      <c r="C222" s="147">
        <v>2</v>
      </c>
      <c r="D222" s="126"/>
    </row>
    <row r="223" spans="1:4" ht="36" customHeight="1" x14ac:dyDescent="0.45">
      <c r="A223" s="16">
        <v>220</v>
      </c>
      <c r="B223" s="79" t="s">
        <v>390</v>
      </c>
      <c r="C223" s="147">
        <v>2</v>
      </c>
      <c r="D223" s="126"/>
    </row>
    <row r="224" spans="1:4" ht="36" customHeight="1" x14ac:dyDescent="0.45">
      <c r="A224" s="16">
        <v>221</v>
      </c>
      <c r="B224" s="79" t="s">
        <v>391</v>
      </c>
      <c r="C224" s="147">
        <v>2</v>
      </c>
      <c r="D224" s="126"/>
    </row>
    <row r="225" spans="1:4" ht="36" customHeight="1" x14ac:dyDescent="0.45">
      <c r="A225" s="16">
        <v>222</v>
      </c>
      <c r="B225" s="79" t="s">
        <v>392</v>
      </c>
      <c r="C225" s="147">
        <v>2</v>
      </c>
      <c r="D225" s="126"/>
    </row>
    <row r="226" spans="1:4" ht="36" customHeight="1" x14ac:dyDescent="0.45">
      <c r="A226" s="16">
        <v>223</v>
      </c>
      <c r="B226" s="79" t="s">
        <v>393</v>
      </c>
      <c r="C226" s="147">
        <v>2</v>
      </c>
      <c r="D226" s="126"/>
    </row>
    <row r="227" spans="1:4" ht="36" customHeight="1" x14ac:dyDescent="0.45">
      <c r="A227" s="16">
        <v>224</v>
      </c>
      <c r="B227" s="79" t="s">
        <v>394</v>
      </c>
      <c r="C227" s="147">
        <v>2</v>
      </c>
      <c r="D227" s="126"/>
    </row>
    <row r="228" spans="1:4" ht="36" customHeight="1" x14ac:dyDescent="0.45">
      <c r="A228" s="16">
        <v>225</v>
      </c>
      <c r="B228" s="79" t="s">
        <v>395</v>
      </c>
      <c r="C228" s="147">
        <v>2</v>
      </c>
      <c r="D228" s="126"/>
    </row>
    <row r="229" spans="1:4" ht="36" customHeight="1" x14ac:dyDescent="0.45">
      <c r="A229" s="16">
        <v>226</v>
      </c>
      <c r="B229" s="79" t="s">
        <v>396</v>
      </c>
      <c r="C229" s="147">
        <v>2</v>
      </c>
      <c r="D229" s="126"/>
    </row>
    <row r="230" spans="1:4" ht="36" customHeight="1" x14ac:dyDescent="0.45">
      <c r="A230" s="16">
        <v>227</v>
      </c>
      <c r="B230" s="79" t="s">
        <v>397</v>
      </c>
      <c r="C230" s="147">
        <v>2</v>
      </c>
      <c r="D230" s="126"/>
    </row>
    <row r="231" spans="1:4" ht="36" customHeight="1" x14ac:dyDescent="0.45">
      <c r="A231" s="16">
        <v>228</v>
      </c>
      <c r="B231" s="79" t="s">
        <v>398</v>
      </c>
      <c r="C231" s="147">
        <v>2</v>
      </c>
      <c r="D231" s="126"/>
    </row>
    <row r="232" spans="1:4" ht="36" customHeight="1" x14ac:dyDescent="0.45">
      <c r="A232" s="16">
        <v>229</v>
      </c>
      <c r="B232" s="79" t="s">
        <v>399</v>
      </c>
      <c r="C232" s="147">
        <v>2</v>
      </c>
      <c r="D232" s="126"/>
    </row>
    <row r="233" spans="1:4" ht="36" customHeight="1" x14ac:dyDescent="0.45">
      <c r="A233" s="16">
        <v>230</v>
      </c>
      <c r="B233" s="79" t="s">
        <v>400</v>
      </c>
      <c r="C233" s="147">
        <v>2</v>
      </c>
      <c r="D233" s="126"/>
    </row>
    <row r="234" spans="1:4" ht="36" customHeight="1" x14ac:dyDescent="0.45">
      <c r="A234" s="16">
        <v>231</v>
      </c>
      <c r="B234" s="79" t="s">
        <v>401</v>
      </c>
      <c r="C234" s="147">
        <v>2</v>
      </c>
      <c r="D234" s="126"/>
    </row>
    <row r="235" spans="1:4" ht="25.5" customHeight="1" x14ac:dyDescent="0.25">
      <c r="A235" s="253"/>
      <c r="B235" s="59" t="s">
        <v>2</v>
      </c>
      <c r="C235" s="78">
        <f>SUM(C4:C234)</f>
        <v>462</v>
      </c>
      <c r="D235" s="84">
        <f>SUM(D4:D234)</f>
        <v>0</v>
      </c>
    </row>
    <row r="236" spans="1:4" ht="25.5" customHeight="1" x14ac:dyDescent="0.25">
      <c r="A236" s="255"/>
      <c r="B236" s="59" t="s">
        <v>4</v>
      </c>
      <c r="C236" s="77" t="s">
        <v>3</v>
      </c>
      <c r="D236" s="84">
        <f>D235*100/C235</f>
        <v>0</v>
      </c>
    </row>
    <row r="237" spans="1:4" ht="44.25" customHeight="1" x14ac:dyDescent="0.25">
      <c r="A237" s="235"/>
      <c r="B237" s="235"/>
      <c r="C237" s="235"/>
      <c r="D237" s="235"/>
    </row>
  </sheetData>
  <mergeCells count="3">
    <mergeCell ref="A235:A236"/>
    <mergeCell ref="A237:D237"/>
    <mergeCell ref="A1:A2"/>
  </mergeCells>
  <pageMargins left="0" right="0" top="0" bottom="0"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rightToLeft="1" topLeftCell="A13" workbookViewId="0">
      <selection activeCell="E16" sqref="E16"/>
    </sheetView>
  </sheetViews>
  <sheetFormatPr defaultRowHeight="15" x14ac:dyDescent="0.25"/>
  <cols>
    <col min="1" max="1" width="9.28515625" style="1" customWidth="1"/>
    <col min="2" max="2" width="79.140625" style="1" customWidth="1"/>
    <col min="3" max="3" width="16.7109375" style="1" customWidth="1"/>
    <col min="4" max="4" width="14.5703125" style="1" customWidth="1"/>
    <col min="5" max="5" width="8.42578125" style="1" customWidth="1"/>
    <col min="6" max="6" width="11.28515625" style="1" customWidth="1"/>
  </cols>
  <sheetData>
    <row r="1" spans="1:6" s="1" customFormat="1" ht="51" customHeight="1" x14ac:dyDescent="0.25">
      <c r="A1" s="307"/>
      <c r="B1" s="304" t="s">
        <v>731</v>
      </c>
      <c r="C1" s="304"/>
      <c r="D1" s="3" t="s">
        <v>8</v>
      </c>
      <c r="E1" s="305">
        <f>'اطلاعات عمومی '!B2</f>
        <v>0</v>
      </c>
      <c r="F1" s="306"/>
    </row>
    <row r="2" spans="1:6" s="1" customFormat="1" ht="42" customHeight="1" x14ac:dyDescent="0.25">
      <c r="A2" s="308"/>
      <c r="B2" s="309" t="str">
        <f>"کارشناس ارزیابی کننده :"&amp;کارنامه!D10</f>
        <v>کارشناس ارزیابی کننده :</v>
      </c>
      <c r="C2" s="309"/>
      <c r="D2" s="4" t="s">
        <v>6</v>
      </c>
      <c r="E2" s="310">
        <f>'اطلاعات عمومی '!B4</f>
        <v>0</v>
      </c>
      <c r="F2" s="311"/>
    </row>
    <row r="3" spans="1:6" s="1" customFormat="1" ht="54" customHeight="1" x14ac:dyDescent="0.25">
      <c r="A3" s="6" t="s">
        <v>0</v>
      </c>
      <c r="B3" s="7" t="s">
        <v>9</v>
      </c>
      <c r="C3" s="8" t="s">
        <v>11</v>
      </c>
      <c r="D3" s="8" t="s">
        <v>12</v>
      </c>
      <c r="E3" s="11" t="s">
        <v>10</v>
      </c>
      <c r="F3" s="9" t="s">
        <v>7</v>
      </c>
    </row>
    <row r="4" spans="1:6" ht="48" customHeight="1" x14ac:dyDescent="0.25">
      <c r="A4" s="12">
        <v>1</v>
      </c>
      <c r="B4" s="65" t="s">
        <v>169</v>
      </c>
      <c r="C4" s="10" t="s">
        <v>170</v>
      </c>
      <c r="D4" s="10" t="s">
        <v>171</v>
      </c>
      <c r="E4" s="13">
        <v>2</v>
      </c>
      <c r="F4" s="123"/>
    </row>
    <row r="5" spans="1:6" s="1" customFormat="1" ht="46.5" customHeight="1" x14ac:dyDescent="0.25">
      <c r="A5" s="2">
        <v>2</v>
      </c>
      <c r="B5" s="65" t="s">
        <v>129</v>
      </c>
      <c r="C5" s="10" t="s">
        <v>67</v>
      </c>
      <c r="D5" s="10" t="s">
        <v>68</v>
      </c>
      <c r="E5" s="13">
        <v>2</v>
      </c>
      <c r="F5" s="123"/>
    </row>
    <row r="6" spans="1:6" ht="44.25" customHeight="1" x14ac:dyDescent="0.25">
      <c r="A6" s="12">
        <v>3</v>
      </c>
      <c r="B6" s="65" t="s">
        <v>130</v>
      </c>
      <c r="C6" s="10" t="s">
        <v>69</v>
      </c>
      <c r="D6" s="10" t="s">
        <v>70</v>
      </c>
      <c r="E6" s="13">
        <v>2</v>
      </c>
      <c r="F6" s="123"/>
    </row>
    <row r="7" spans="1:6" ht="45.75" customHeight="1" x14ac:dyDescent="0.25">
      <c r="A7" s="2">
        <v>4</v>
      </c>
      <c r="B7" s="65" t="s">
        <v>145</v>
      </c>
      <c r="C7" s="10" t="s">
        <v>71</v>
      </c>
      <c r="D7" s="10" t="s">
        <v>72</v>
      </c>
      <c r="E7" s="13">
        <v>2</v>
      </c>
      <c r="F7" s="123"/>
    </row>
    <row r="8" spans="1:6" ht="46.5" customHeight="1" x14ac:dyDescent="0.25">
      <c r="A8" s="12">
        <v>5</v>
      </c>
      <c r="B8" s="65" t="s">
        <v>146</v>
      </c>
      <c r="C8" s="10" t="s">
        <v>73</v>
      </c>
      <c r="D8" s="10" t="s">
        <v>68</v>
      </c>
      <c r="E8" s="13">
        <v>2</v>
      </c>
      <c r="F8" s="123"/>
    </row>
    <row r="9" spans="1:6" ht="43.5" customHeight="1" x14ac:dyDescent="0.25">
      <c r="A9" s="2">
        <v>6</v>
      </c>
      <c r="B9" s="65" t="s">
        <v>147</v>
      </c>
      <c r="C9" s="10" t="s">
        <v>74</v>
      </c>
      <c r="D9" s="10" t="s">
        <v>72</v>
      </c>
      <c r="E9" s="13">
        <v>2</v>
      </c>
      <c r="F9" s="123"/>
    </row>
    <row r="10" spans="1:6" ht="48" customHeight="1" x14ac:dyDescent="0.25">
      <c r="A10" s="12">
        <v>7</v>
      </c>
      <c r="B10" s="65" t="s">
        <v>148</v>
      </c>
      <c r="C10" s="10" t="s">
        <v>75</v>
      </c>
      <c r="D10" s="10" t="s">
        <v>72</v>
      </c>
      <c r="E10" s="13">
        <v>2</v>
      </c>
      <c r="F10" s="123"/>
    </row>
    <row r="11" spans="1:6" ht="45" customHeight="1" x14ac:dyDescent="0.25">
      <c r="A11" s="2">
        <v>8</v>
      </c>
      <c r="B11" s="65" t="s">
        <v>172</v>
      </c>
      <c r="C11" s="10" t="s">
        <v>76</v>
      </c>
      <c r="D11" s="10" t="s">
        <v>143</v>
      </c>
      <c r="E11" s="13">
        <v>2</v>
      </c>
      <c r="F11" s="123"/>
    </row>
    <row r="12" spans="1:6" ht="52.5" customHeight="1" x14ac:dyDescent="0.25">
      <c r="A12" s="12">
        <v>9</v>
      </c>
      <c r="B12" s="65" t="s">
        <v>149</v>
      </c>
      <c r="C12" s="146" t="s">
        <v>402</v>
      </c>
      <c r="D12" s="10" t="s">
        <v>77</v>
      </c>
      <c r="E12" s="13">
        <v>2</v>
      </c>
      <c r="F12" s="123"/>
    </row>
    <row r="13" spans="1:6" ht="54" customHeight="1" x14ac:dyDescent="0.25">
      <c r="A13" s="2">
        <v>10</v>
      </c>
      <c r="B13" s="65" t="s">
        <v>150</v>
      </c>
      <c r="C13" s="10" t="s">
        <v>144</v>
      </c>
      <c r="D13" s="10" t="s">
        <v>77</v>
      </c>
      <c r="E13" s="13">
        <v>2</v>
      </c>
      <c r="F13" s="123"/>
    </row>
    <row r="14" spans="1:6" ht="53.25" customHeight="1" x14ac:dyDescent="0.25">
      <c r="A14" s="12">
        <v>11</v>
      </c>
      <c r="B14" s="65" t="s">
        <v>151</v>
      </c>
      <c r="C14" s="10" t="s">
        <v>79</v>
      </c>
      <c r="D14" s="10" t="s">
        <v>78</v>
      </c>
      <c r="E14" s="13">
        <v>2</v>
      </c>
      <c r="F14" s="123"/>
    </row>
    <row r="15" spans="1:6" ht="43.5" customHeight="1" x14ac:dyDescent="0.25">
      <c r="A15" s="2">
        <v>12</v>
      </c>
      <c r="B15" s="65" t="s">
        <v>152</v>
      </c>
      <c r="C15" s="10" t="s">
        <v>80</v>
      </c>
      <c r="D15" s="10" t="s">
        <v>78</v>
      </c>
      <c r="E15" s="13">
        <v>2</v>
      </c>
      <c r="F15" s="123"/>
    </row>
    <row r="16" spans="1:6" ht="41.25" customHeight="1" x14ac:dyDescent="0.25">
      <c r="A16" s="12">
        <v>13</v>
      </c>
      <c r="B16" s="65" t="s">
        <v>153</v>
      </c>
      <c r="C16" s="136" t="s">
        <v>87</v>
      </c>
      <c r="D16" s="10" t="s">
        <v>20</v>
      </c>
      <c r="E16" s="13">
        <v>2</v>
      </c>
      <c r="F16" s="123"/>
    </row>
    <row r="17" spans="1:6" ht="38.25" customHeight="1" x14ac:dyDescent="0.25">
      <c r="A17" s="2">
        <v>14</v>
      </c>
      <c r="B17" s="65" t="s">
        <v>154</v>
      </c>
      <c r="C17" s="136" t="s">
        <v>87</v>
      </c>
      <c r="D17" s="10" t="s">
        <v>20</v>
      </c>
      <c r="E17" s="13">
        <v>2</v>
      </c>
      <c r="F17" s="123"/>
    </row>
    <row r="18" spans="1:6" ht="39.75" customHeight="1" x14ac:dyDescent="0.25">
      <c r="A18" s="12">
        <v>15</v>
      </c>
      <c r="B18" s="65" t="s">
        <v>155</v>
      </c>
      <c r="C18" s="136" t="s">
        <v>87</v>
      </c>
      <c r="D18" s="10" t="s">
        <v>20</v>
      </c>
      <c r="E18" s="13">
        <v>2</v>
      </c>
      <c r="F18" s="123"/>
    </row>
    <row r="19" spans="1:6" ht="49.5" customHeight="1" x14ac:dyDescent="0.25">
      <c r="A19" s="2">
        <v>16</v>
      </c>
      <c r="B19" s="65" t="s">
        <v>156</v>
      </c>
      <c r="C19" s="136" t="s">
        <v>87</v>
      </c>
      <c r="D19" s="10" t="s">
        <v>20</v>
      </c>
      <c r="E19" s="13">
        <v>2</v>
      </c>
      <c r="F19" s="123"/>
    </row>
    <row r="20" spans="1:6" ht="25.5" customHeight="1" x14ac:dyDescent="0.25">
      <c r="A20" s="98" t="s">
        <v>1</v>
      </c>
      <c r="B20" s="99"/>
      <c r="C20" s="68" t="s">
        <v>2</v>
      </c>
      <c r="D20" s="60">
        <f>SUM(E4:E19)</f>
        <v>32</v>
      </c>
      <c r="E20" s="299" t="s">
        <v>3</v>
      </c>
      <c r="F20" s="312">
        <f>D21*100/D20</f>
        <v>0</v>
      </c>
    </row>
    <row r="21" spans="1:6" ht="25.5" customHeight="1" x14ac:dyDescent="0.25">
      <c r="A21" s="100"/>
      <c r="B21" s="101"/>
      <c r="C21" s="68" t="s">
        <v>4</v>
      </c>
      <c r="D21" s="60">
        <f>SUM(F4:F19)</f>
        <v>0</v>
      </c>
      <c r="E21" s="300"/>
      <c r="F21" s="313"/>
    </row>
    <row r="22" spans="1:6" ht="70.5" customHeight="1" x14ac:dyDescent="0.25">
      <c r="A22" s="301" t="s">
        <v>689</v>
      </c>
      <c r="B22" s="302"/>
      <c r="C22" s="302"/>
      <c r="D22" s="302"/>
      <c r="E22" s="302"/>
      <c r="F22" s="303"/>
    </row>
  </sheetData>
  <mergeCells count="8">
    <mergeCell ref="A22:F22"/>
    <mergeCell ref="B1:C1"/>
    <mergeCell ref="E1:F1"/>
    <mergeCell ref="A1:A2"/>
    <mergeCell ref="B2:C2"/>
    <mergeCell ref="E2:F2"/>
    <mergeCell ref="F20:F21"/>
    <mergeCell ref="E20:E21"/>
  </mergeCells>
  <pageMargins left="0" right="0" top="0" bottom="0"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rightToLeft="1" workbookViewId="0">
      <selection activeCell="E4" sqref="E4"/>
    </sheetView>
  </sheetViews>
  <sheetFormatPr defaultRowHeight="15" x14ac:dyDescent="0.25"/>
  <cols>
    <col min="1" max="1" width="9.5703125" customWidth="1"/>
    <col min="2" max="2" width="75.7109375" customWidth="1"/>
    <col min="3" max="3" width="18.5703125" customWidth="1"/>
    <col min="4" max="4" width="15.85546875" customWidth="1"/>
    <col min="5" max="5" width="10.5703125" customWidth="1"/>
  </cols>
  <sheetData>
    <row r="1" spans="1:6" s="1" customFormat="1" ht="52.5" customHeight="1" x14ac:dyDescent="0.25">
      <c r="A1" s="307"/>
      <c r="B1" s="304" t="s">
        <v>740</v>
      </c>
      <c r="C1" s="304"/>
      <c r="D1" s="3" t="s">
        <v>8</v>
      </c>
      <c r="E1" s="305">
        <f>'اطلاعات عمومی '!B2</f>
        <v>0</v>
      </c>
      <c r="F1" s="306"/>
    </row>
    <row r="2" spans="1:6" s="1" customFormat="1" ht="42" customHeight="1" x14ac:dyDescent="0.25">
      <c r="A2" s="308"/>
      <c r="B2" s="309" t="str">
        <f>"کارشناس ارزیابی کننده :"&amp;کارنامه!D11</f>
        <v>کارشناس ارزیابی کننده :</v>
      </c>
      <c r="C2" s="309"/>
      <c r="D2" s="4" t="s">
        <v>6</v>
      </c>
      <c r="E2" s="310">
        <f>'اطلاعات عمومی '!B4</f>
        <v>0</v>
      </c>
      <c r="F2" s="311"/>
    </row>
    <row r="3" spans="1:6" s="1" customFormat="1" ht="54" customHeight="1" x14ac:dyDescent="0.25">
      <c r="A3" s="6" t="s">
        <v>0</v>
      </c>
      <c r="B3" s="7" t="s">
        <v>9</v>
      </c>
      <c r="C3" s="8" t="s">
        <v>11</v>
      </c>
      <c r="D3" s="8" t="s">
        <v>12</v>
      </c>
      <c r="E3" s="11" t="s">
        <v>10</v>
      </c>
      <c r="F3" s="9" t="s">
        <v>7</v>
      </c>
    </row>
    <row r="4" spans="1:6" ht="47.25" customHeight="1" x14ac:dyDescent="0.25">
      <c r="A4" s="2">
        <v>1</v>
      </c>
      <c r="B4" s="65" t="s">
        <v>173</v>
      </c>
      <c r="C4" s="72" t="s">
        <v>81</v>
      </c>
      <c r="D4" s="72" t="s">
        <v>82</v>
      </c>
      <c r="E4" s="13">
        <v>2</v>
      </c>
      <c r="F4" s="123"/>
    </row>
    <row r="5" spans="1:6" ht="57.75" customHeight="1" x14ac:dyDescent="0.25">
      <c r="A5" s="2">
        <v>2</v>
      </c>
      <c r="B5" s="65" t="s">
        <v>83</v>
      </c>
      <c r="C5" s="71" t="s">
        <v>5</v>
      </c>
      <c r="D5" s="72" t="s">
        <v>82</v>
      </c>
      <c r="E5" s="13">
        <v>2</v>
      </c>
      <c r="F5" s="123"/>
    </row>
    <row r="6" spans="1:6" ht="51.75" customHeight="1" x14ac:dyDescent="0.25">
      <c r="A6" s="2">
        <v>3</v>
      </c>
      <c r="B6" s="65" t="s">
        <v>84</v>
      </c>
      <c r="C6" s="71" t="s">
        <v>85</v>
      </c>
      <c r="D6" s="72" t="s">
        <v>82</v>
      </c>
      <c r="E6" s="13">
        <v>2</v>
      </c>
      <c r="F6" s="123"/>
    </row>
    <row r="7" spans="1:6" ht="42" customHeight="1" x14ac:dyDescent="0.25">
      <c r="A7" s="2">
        <v>4</v>
      </c>
      <c r="B7" s="65" t="s">
        <v>86</v>
      </c>
      <c r="C7" s="71" t="s">
        <v>5</v>
      </c>
      <c r="D7" s="72" t="s">
        <v>20</v>
      </c>
      <c r="E7" s="13">
        <v>2</v>
      </c>
      <c r="F7" s="123"/>
    </row>
    <row r="8" spans="1:6" ht="25.5" customHeight="1" x14ac:dyDescent="0.25">
      <c r="A8" s="252" t="s">
        <v>1</v>
      </c>
      <c r="B8" s="253"/>
      <c r="C8" s="59" t="s">
        <v>2</v>
      </c>
      <c r="D8" s="60">
        <f>SUM(E4:E7)</f>
        <v>8</v>
      </c>
      <c r="E8" s="299" t="s">
        <v>3</v>
      </c>
      <c r="F8" s="312">
        <f>D9*100/D8</f>
        <v>0</v>
      </c>
    </row>
    <row r="9" spans="1:6" ht="25.5" customHeight="1" x14ac:dyDescent="0.25">
      <c r="A9" s="254"/>
      <c r="B9" s="255"/>
      <c r="C9" s="59" t="s">
        <v>4</v>
      </c>
      <c r="D9" s="60">
        <f>SUM(F4:F7)</f>
        <v>0</v>
      </c>
      <c r="E9" s="300"/>
      <c r="F9" s="313"/>
    </row>
    <row r="10" spans="1:6" ht="49.5" customHeight="1" x14ac:dyDescent="0.25">
      <c r="A10" s="235" t="s">
        <v>689</v>
      </c>
      <c r="B10" s="235"/>
      <c r="C10" s="235"/>
      <c r="D10" s="235"/>
      <c r="E10" s="235"/>
      <c r="F10" s="235"/>
    </row>
  </sheetData>
  <mergeCells count="9">
    <mergeCell ref="A8:B9"/>
    <mergeCell ref="E8:E9"/>
    <mergeCell ref="F8:F9"/>
    <mergeCell ref="A10:F10"/>
    <mergeCell ref="A1:A2"/>
    <mergeCell ref="B1:C1"/>
    <mergeCell ref="E1:F1"/>
    <mergeCell ref="B2:C2"/>
    <mergeCell ref="E2:F2"/>
  </mergeCells>
  <pageMargins left="0" right="0" top="0" bottom="0"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rightToLeft="1" workbookViewId="0">
      <selection activeCell="E4" sqref="E4"/>
    </sheetView>
  </sheetViews>
  <sheetFormatPr defaultRowHeight="15" x14ac:dyDescent="0.25"/>
  <cols>
    <col min="1" max="1" width="8.85546875" customWidth="1"/>
    <col min="2" max="2" width="65.42578125" customWidth="1"/>
    <col min="3" max="3" width="20.140625" customWidth="1"/>
    <col min="4" max="4" width="16.85546875" customWidth="1"/>
    <col min="5" max="5" width="8.28515625" customWidth="1"/>
    <col min="6" max="6" width="13.28515625" customWidth="1"/>
  </cols>
  <sheetData>
    <row r="1" spans="1:6" s="1" customFormat="1" ht="53.25" customHeight="1" x14ac:dyDescent="0.25">
      <c r="A1" s="250"/>
      <c r="B1" s="304" t="s">
        <v>741</v>
      </c>
      <c r="C1" s="304"/>
      <c r="D1" s="3" t="s">
        <v>8</v>
      </c>
      <c r="E1" s="305">
        <f>'اطلاعات عمومی '!B2</f>
        <v>0</v>
      </c>
      <c r="F1" s="306"/>
    </row>
    <row r="2" spans="1:6" s="1" customFormat="1" ht="42" customHeight="1" x14ac:dyDescent="0.25">
      <c r="A2" s="251"/>
      <c r="B2" s="309" t="str">
        <f>"کارشناس ارزیابی کننده :"&amp;کارنامه!D12</f>
        <v>کارشناس ارزیابی کننده :</v>
      </c>
      <c r="C2" s="309"/>
      <c r="D2" s="4" t="s">
        <v>6</v>
      </c>
      <c r="E2" s="310">
        <f>'اطلاعات عمومی '!B4</f>
        <v>0</v>
      </c>
      <c r="F2" s="311"/>
    </row>
    <row r="3" spans="1:6" s="1" customFormat="1" ht="54" customHeight="1" x14ac:dyDescent="0.25">
      <c r="A3" s="5" t="s">
        <v>0</v>
      </c>
      <c r="B3" s="7" t="s">
        <v>9</v>
      </c>
      <c r="C3" s="8" t="s">
        <v>11</v>
      </c>
      <c r="D3" s="8" t="s">
        <v>12</v>
      </c>
      <c r="E3" s="11" t="s">
        <v>10</v>
      </c>
      <c r="F3" s="9" t="s">
        <v>7</v>
      </c>
    </row>
    <row r="4" spans="1:6" ht="48" customHeight="1" x14ac:dyDescent="0.25">
      <c r="A4" s="67">
        <v>1</v>
      </c>
      <c r="B4" s="65" t="s">
        <v>121</v>
      </c>
      <c r="C4" s="10" t="s">
        <v>122</v>
      </c>
      <c r="D4" s="10" t="s">
        <v>20</v>
      </c>
      <c r="E4" s="13">
        <v>2</v>
      </c>
      <c r="F4" s="125"/>
    </row>
    <row r="5" spans="1:6" ht="38.25" customHeight="1" x14ac:dyDescent="0.25">
      <c r="A5" s="67">
        <v>2</v>
      </c>
      <c r="B5" s="65" t="s">
        <v>123</v>
      </c>
      <c r="C5" s="10" t="s">
        <v>98</v>
      </c>
      <c r="D5" s="10" t="s">
        <v>20</v>
      </c>
      <c r="E5" s="13">
        <v>2</v>
      </c>
      <c r="F5" s="125"/>
    </row>
    <row r="6" spans="1:6" ht="39.75" customHeight="1" x14ac:dyDescent="0.25">
      <c r="A6" s="67">
        <v>3</v>
      </c>
      <c r="B6" s="65" t="s">
        <v>124</v>
      </c>
      <c r="C6" s="10" t="s">
        <v>125</v>
      </c>
      <c r="D6" s="10" t="s">
        <v>20</v>
      </c>
      <c r="E6" s="13">
        <v>2</v>
      </c>
      <c r="F6" s="125"/>
    </row>
    <row r="7" spans="1:6" ht="42.75" customHeight="1" x14ac:dyDescent="0.25">
      <c r="A7" s="67">
        <v>4</v>
      </c>
      <c r="B7" s="65" t="s">
        <v>126</v>
      </c>
      <c r="C7" s="10" t="s">
        <v>105</v>
      </c>
      <c r="D7" s="10" t="s">
        <v>20</v>
      </c>
      <c r="E7" s="13">
        <v>2</v>
      </c>
      <c r="F7" s="125"/>
    </row>
    <row r="8" spans="1:6" ht="33" customHeight="1" x14ac:dyDescent="0.25">
      <c r="A8" s="67">
        <v>5</v>
      </c>
      <c r="B8" s="65" t="s">
        <v>127</v>
      </c>
      <c r="C8" s="10" t="s">
        <v>5</v>
      </c>
      <c r="D8" s="10" t="s">
        <v>102</v>
      </c>
      <c r="E8" s="13">
        <v>2</v>
      </c>
      <c r="F8" s="125"/>
    </row>
    <row r="9" spans="1:6" ht="39" x14ac:dyDescent="0.45">
      <c r="A9" s="85"/>
      <c r="B9" s="65" t="s">
        <v>114</v>
      </c>
      <c r="C9" s="10" t="s">
        <v>115</v>
      </c>
      <c r="D9" s="10" t="s">
        <v>20</v>
      </c>
      <c r="E9" s="13">
        <v>2</v>
      </c>
      <c r="F9" s="122"/>
    </row>
    <row r="10" spans="1:6" ht="25.5" customHeight="1" x14ac:dyDescent="0.25">
      <c r="A10" s="236" t="s">
        <v>1</v>
      </c>
      <c r="B10" s="237"/>
      <c r="C10" s="59" t="s">
        <v>2</v>
      </c>
      <c r="D10" s="60">
        <f>SUM(E4:E9)</f>
        <v>12</v>
      </c>
      <c r="E10" s="240" t="s">
        <v>3</v>
      </c>
      <c r="F10" s="242">
        <f>D11*100/D10</f>
        <v>0</v>
      </c>
    </row>
    <row r="11" spans="1:6" ht="25.5" customHeight="1" x14ac:dyDescent="0.25">
      <c r="A11" s="236"/>
      <c r="B11" s="237"/>
      <c r="C11" s="59" t="s">
        <v>4</v>
      </c>
      <c r="D11" s="60">
        <f>SUM(F4:F9)</f>
        <v>0</v>
      </c>
      <c r="E11" s="240"/>
      <c r="F11" s="314"/>
    </row>
    <row r="12" spans="1:6" ht="75" customHeight="1" thickBot="1" x14ac:dyDescent="0.3">
      <c r="A12" s="315" t="s">
        <v>689</v>
      </c>
      <c r="B12" s="316"/>
      <c r="C12" s="316"/>
      <c r="D12" s="316"/>
      <c r="E12" s="316"/>
      <c r="F12" s="317"/>
    </row>
  </sheetData>
  <mergeCells count="9">
    <mergeCell ref="A10:B11"/>
    <mergeCell ref="E10:E11"/>
    <mergeCell ref="F10:F11"/>
    <mergeCell ref="A12:F12"/>
    <mergeCell ref="A1:A2"/>
    <mergeCell ref="B1:C1"/>
    <mergeCell ref="E1:F1"/>
    <mergeCell ref="B2:C2"/>
    <mergeCell ref="E2:F2"/>
  </mergeCells>
  <pageMargins left="0" right="0" top="0" bottom="0"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فهرست </vt:lpstr>
      <vt:lpstr>اطلاعات عمومی </vt:lpstr>
      <vt:lpstr>بخش های بستری و اورژانس </vt:lpstr>
      <vt:lpstr>بخش ویژه</vt:lpstr>
      <vt:lpstr>NICU </vt:lpstr>
      <vt:lpstr>مراقبتهای جراحی و بیهوشی</vt:lpstr>
      <vt:lpstr>سلامت مادرو نوزاد</vt:lpstr>
      <vt:lpstr>درمانگاه</vt:lpstr>
      <vt:lpstr>اقتصاد درمان </vt:lpstr>
      <vt:lpstr>حقوق گیرندگان خدمت</vt:lpstr>
      <vt:lpstr>پرتو پزشکی</vt:lpstr>
      <vt:lpstr>مدیریت بحران</vt:lpstr>
      <vt:lpstr>ملزومات</vt:lpstr>
      <vt:lpstr>بهداشت محیط </vt:lpstr>
      <vt:lpstr>کارنامه</vt:lpstr>
      <vt:lpstr>نتایج تحلیلی</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partovi</dc:creator>
  <cp:lastModifiedBy>darman</cp:lastModifiedBy>
  <cp:lastPrinted>2025-06-11T08:14:43Z</cp:lastPrinted>
  <dcterms:created xsi:type="dcterms:W3CDTF">2021-08-08T09:06:28Z</dcterms:created>
  <dcterms:modified xsi:type="dcterms:W3CDTF">2025-11-11T05:33:37Z</dcterms:modified>
</cp:coreProperties>
</file>